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264"/>
  </bookViews>
  <sheets>
    <sheet name="9 класс" sheetId="1" r:id="rId1"/>
    <sheet name="10 класс" sheetId="4" r:id="rId2"/>
    <sheet name="11 класс" sheetId="6" r:id="rId3"/>
  </sheets>
  <definedNames>
    <definedName name="_xlnm._FilterDatabase" localSheetId="1" hidden="1">'10 класс'!#REF!</definedName>
    <definedName name="_xlnm._FilterDatabase" localSheetId="2" hidden="1">'11 класс'!#REF!</definedName>
    <definedName name="_xlnm._FilterDatabase" localSheetId="0" hidden="1">'9 класс'!$A$5:$AD$30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6" l="1"/>
  <c r="M31" i="4" l="1"/>
  <c r="M26" i="1" l="1"/>
  <c r="N26" i="1" s="1"/>
  <c r="M9" i="1"/>
  <c r="N9" i="1" s="1"/>
  <c r="M15" i="6" l="1"/>
  <c r="N15" i="6" s="1"/>
  <c r="AB15" i="6"/>
  <c r="AC15" i="6" s="1"/>
  <c r="M14" i="6"/>
  <c r="N14" i="6" s="1"/>
  <c r="AB14" i="6"/>
  <c r="AC14" i="6" s="1"/>
  <c r="M23" i="6"/>
  <c r="N23" i="6" s="1"/>
  <c r="AB23" i="6"/>
  <c r="AC23" i="6" s="1"/>
  <c r="M36" i="6"/>
  <c r="N36" i="6" s="1"/>
  <c r="AB36" i="6"/>
  <c r="AC36" i="6" s="1"/>
  <c r="M28" i="6"/>
  <c r="N28" i="6" s="1"/>
  <c r="AB28" i="6"/>
  <c r="AC28" i="6" s="1"/>
  <c r="M40" i="6"/>
  <c r="N40" i="6" s="1"/>
  <c r="AB40" i="6"/>
  <c r="AC40" i="6" s="1"/>
  <c r="M46" i="6"/>
  <c r="N46" i="6" s="1"/>
  <c r="AB46" i="6"/>
  <c r="AC46" i="6" s="1"/>
  <c r="M29" i="6"/>
  <c r="N29" i="6" s="1"/>
  <c r="AB29" i="6"/>
  <c r="AC29" i="6" s="1"/>
  <c r="M34" i="6"/>
  <c r="N34" i="6" s="1"/>
  <c r="AB34" i="6"/>
  <c r="AC34" i="6" s="1"/>
  <c r="M21" i="6"/>
  <c r="N21" i="6" s="1"/>
  <c r="AB21" i="6"/>
  <c r="AC21" i="6" s="1"/>
  <c r="M12" i="6"/>
  <c r="N12" i="6" s="1"/>
  <c r="AB12" i="6"/>
  <c r="AC12" i="6" s="1"/>
  <c r="M11" i="6"/>
  <c r="N11" i="6" s="1"/>
  <c r="AB11" i="6"/>
  <c r="AC11" i="6" s="1"/>
  <c r="M16" i="6"/>
  <c r="N16" i="6" s="1"/>
  <c r="AB16" i="6"/>
  <c r="AC16" i="6" s="1"/>
  <c r="AB7" i="6"/>
  <c r="AC7" i="6" s="1"/>
  <c r="M20" i="6"/>
  <c r="N20" i="6" s="1"/>
  <c r="AB20" i="6"/>
  <c r="AC20" i="6" s="1"/>
  <c r="M9" i="6"/>
  <c r="N9" i="6" s="1"/>
  <c r="AB9" i="6"/>
  <c r="AC9" i="6" s="1"/>
  <c r="M30" i="6"/>
  <c r="N30" i="6" s="1"/>
  <c r="AB30" i="6"/>
  <c r="AC30" i="6" s="1"/>
  <c r="M10" i="6"/>
  <c r="N10" i="6" s="1"/>
  <c r="AB10" i="6"/>
  <c r="AC10" i="6" s="1"/>
  <c r="M17" i="6"/>
  <c r="N17" i="6" s="1"/>
  <c r="AB17" i="6"/>
  <c r="AC17" i="6" s="1"/>
  <c r="M27" i="4"/>
  <c r="N27" i="4" s="1"/>
  <c r="AB27" i="4"/>
  <c r="AC27" i="4" s="1"/>
  <c r="N32" i="4"/>
  <c r="AB32" i="4"/>
  <c r="AC32" i="4" s="1"/>
  <c r="M13" i="4"/>
  <c r="N13" i="4" s="1"/>
  <c r="AB13" i="4"/>
  <c r="AC13" i="4" s="1"/>
  <c r="M22" i="4"/>
  <c r="N22" i="4" s="1"/>
  <c r="AB22" i="4"/>
  <c r="AC22" i="4" s="1"/>
  <c r="M23" i="4"/>
  <c r="N23" i="4" s="1"/>
  <c r="AB23" i="4"/>
  <c r="AC23" i="4" s="1"/>
  <c r="M26" i="4"/>
  <c r="N26" i="4" s="1"/>
  <c r="AB26" i="4"/>
  <c r="AC26" i="4" s="1"/>
  <c r="AD15" i="6" l="1"/>
  <c r="AD46" i="6"/>
  <c r="AD10" i="6"/>
  <c r="AD30" i="6"/>
  <c r="AD9" i="6"/>
  <c r="AD16" i="6"/>
  <c r="AD36" i="6"/>
  <c r="AD12" i="6"/>
  <c r="AD34" i="6"/>
  <c r="AD29" i="6"/>
  <c r="AD32" i="4"/>
  <c r="AD23" i="6"/>
  <c r="AD11" i="6"/>
  <c r="AD21" i="6"/>
  <c r="AD26" i="4"/>
  <c r="AD14" i="6"/>
  <c r="AD28" i="6"/>
  <c r="AD40" i="6"/>
  <c r="AD20" i="6"/>
  <c r="AD17" i="6"/>
  <c r="AD7" i="6"/>
  <c r="AD22" i="4"/>
  <c r="AD13" i="4"/>
  <c r="AD23" i="4"/>
  <c r="AD27" i="4"/>
  <c r="AB49" i="6"/>
  <c r="AC49" i="6" s="1"/>
  <c r="AB39" i="6"/>
  <c r="AC39" i="6" s="1"/>
  <c r="AB45" i="6"/>
  <c r="AC45" i="6" s="1"/>
  <c r="AB32" i="6"/>
  <c r="AC32" i="6" s="1"/>
  <c r="AB19" i="6"/>
  <c r="AC19" i="6" s="1"/>
  <c r="AB38" i="6"/>
  <c r="AC38" i="6" s="1"/>
  <c r="AB27" i="6"/>
  <c r="AC27" i="6" s="1"/>
  <c r="AB37" i="6"/>
  <c r="AC37" i="6" s="1"/>
  <c r="AB42" i="6"/>
  <c r="AC42" i="6" s="1"/>
  <c r="AB35" i="6"/>
  <c r="AC35" i="6" s="1"/>
  <c r="AB8" i="6"/>
  <c r="AC8" i="6" s="1"/>
  <c r="AB26" i="6"/>
  <c r="AC26" i="6" s="1"/>
  <c r="AB48" i="6"/>
  <c r="AC48" i="6" s="1"/>
  <c r="AB31" i="6"/>
  <c r="AC31" i="6" s="1"/>
  <c r="AB24" i="6"/>
  <c r="AC24" i="6" s="1"/>
  <c r="AB13" i="6"/>
  <c r="AC13" i="6" s="1"/>
  <c r="AB6" i="6"/>
  <c r="AC6" i="6" s="1"/>
  <c r="AB43" i="6"/>
  <c r="AC43" i="6" s="1"/>
  <c r="AB44" i="6"/>
  <c r="AC44" i="6" s="1"/>
  <c r="AB25" i="6"/>
  <c r="AC25" i="6" s="1"/>
  <c r="AB18" i="6"/>
  <c r="AC18" i="6" s="1"/>
  <c r="AB22" i="6"/>
  <c r="AC22" i="6" s="1"/>
  <c r="AB47" i="6"/>
  <c r="AC47" i="6" s="1"/>
  <c r="AB33" i="6"/>
  <c r="AC33" i="6" s="1"/>
  <c r="AB41" i="6"/>
  <c r="AC41" i="6" s="1"/>
  <c r="AB11" i="4"/>
  <c r="AC11" i="4" s="1"/>
  <c r="AB8" i="4"/>
  <c r="AC8" i="4" s="1"/>
  <c r="AB24" i="4"/>
  <c r="AC24" i="4" s="1"/>
  <c r="AB35" i="4"/>
  <c r="AC35" i="4" s="1"/>
  <c r="AB9" i="4"/>
  <c r="AC9" i="4" s="1"/>
  <c r="AB33" i="4"/>
  <c r="AC33" i="4" s="1"/>
  <c r="AB14" i="4"/>
  <c r="AC14" i="4" s="1"/>
  <c r="AB36" i="4"/>
  <c r="AC36" i="4" s="1"/>
  <c r="AB28" i="4"/>
  <c r="AC28" i="4" s="1"/>
  <c r="AB6" i="4"/>
  <c r="AC6" i="4" s="1"/>
  <c r="AB12" i="4"/>
  <c r="AC12" i="4" s="1"/>
  <c r="AB18" i="4"/>
  <c r="AC18" i="4" s="1"/>
  <c r="AB19" i="4"/>
  <c r="AC19" i="4" s="1"/>
  <c r="AB15" i="4"/>
  <c r="AC15" i="4" s="1"/>
  <c r="AB29" i="4"/>
  <c r="AC29" i="4" s="1"/>
  <c r="AB34" i="4"/>
  <c r="AC34" i="4" s="1"/>
  <c r="AB17" i="4"/>
  <c r="AC17" i="4" s="1"/>
  <c r="AB30" i="4"/>
  <c r="AC30" i="4" s="1"/>
  <c r="AB25" i="4"/>
  <c r="AC25" i="4" s="1"/>
  <c r="AB16" i="4"/>
  <c r="AC16" i="4" s="1"/>
  <c r="AB31" i="4"/>
  <c r="AC31" i="4" s="1"/>
  <c r="AB21" i="4"/>
  <c r="AC21" i="4" s="1"/>
  <c r="AB20" i="4"/>
  <c r="AC20" i="4" s="1"/>
  <c r="AB10" i="4"/>
  <c r="AC10" i="4" s="1"/>
  <c r="AB7" i="4"/>
  <c r="AC7" i="4" s="1"/>
  <c r="AB27" i="1"/>
  <c r="AC27" i="1" s="1"/>
  <c r="AB22" i="1"/>
  <c r="AC22" i="1" s="1"/>
  <c r="AB8" i="1"/>
  <c r="AC8" i="1" s="1"/>
  <c r="AB19" i="1"/>
  <c r="AC19" i="1" s="1"/>
  <c r="AB15" i="1"/>
  <c r="AC15" i="1" s="1"/>
  <c r="AB29" i="1"/>
  <c r="AC29" i="1" s="1"/>
  <c r="AB6" i="1"/>
  <c r="AC6" i="1" s="1"/>
  <c r="AB25" i="1"/>
  <c r="AC25" i="1" s="1"/>
  <c r="AB9" i="1"/>
  <c r="AC9" i="1" s="1"/>
  <c r="AB13" i="1"/>
  <c r="AC13" i="1" s="1"/>
  <c r="AB11" i="1"/>
  <c r="AC11" i="1" s="1"/>
  <c r="AB20" i="1"/>
  <c r="AC20" i="1" s="1"/>
  <c r="AB14" i="1"/>
  <c r="AC14" i="1" s="1"/>
  <c r="AB28" i="1"/>
  <c r="AC28" i="1" s="1"/>
  <c r="AB12" i="1"/>
  <c r="AC12" i="1" s="1"/>
  <c r="AB30" i="1"/>
  <c r="AC30" i="1" s="1"/>
  <c r="AB26" i="1"/>
  <c r="AC26" i="1" s="1"/>
  <c r="AB16" i="1"/>
  <c r="AC16" i="1" s="1"/>
  <c r="AB23" i="1"/>
  <c r="AC23" i="1" s="1"/>
  <c r="AB17" i="1"/>
  <c r="AC17" i="1" s="1"/>
  <c r="AB24" i="1"/>
  <c r="AC24" i="1" s="1"/>
  <c r="AB7" i="1"/>
  <c r="AC7" i="1" s="1"/>
  <c r="AB18" i="1"/>
  <c r="AC18" i="1" s="1"/>
  <c r="AB10" i="1"/>
  <c r="AC10" i="1" s="1"/>
  <c r="AB21" i="1"/>
  <c r="AC21" i="1" s="1"/>
  <c r="M27" i="1"/>
  <c r="N27" i="1" s="1"/>
  <c r="M22" i="1"/>
  <c r="N22" i="1" s="1"/>
  <c r="M8" i="1"/>
  <c r="N8" i="1" s="1"/>
  <c r="M19" i="1"/>
  <c r="N19" i="1" s="1"/>
  <c r="M15" i="1"/>
  <c r="N15" i="1" s="1"/>
  <c r="M29" i="1"/>
  <c r="N29" i="1" s="1"/>
  <c r="M6" i="1"/>
  <c r="N6" i="1" s="1"/>
  <c r="M25" i="1"/>
  <c r="N25" i="1" s="1"/>
  <c r="M13" i="1"/>
  <c r="N13" i="1" s="1"/>
  <c r="M11" i="1"/>
  <c r="N11" i="1" s="1"/>
  <c r="M20" i="1"/>
  <c r="N20" i="1" s="1"/>
  <c r="M14" i="1"/>
  <c r="N14" i="1" s="1"/>
  <c r="M28" i="1"/>
  <c r="N28" i="1" s="1"/>
  <c r="M12" i="1"/>
  <c r="N12" i="1" s="1"/>
  <c r="M30" i="1"/>
  <c r="N30" i="1" s="1"/>
  <c r="M16" i="1"/>
  <c r="N16" i="1" s="1"/>
  <c r="M23" i="1"/>
  <c r="N23" i="1" s="1"/>
  <c r="M17" i="1"/>
  <c r="N17" i="1" s="1"/>
  <c r="M24" i="1"/>
  <c r="N24" i="1" s="1"/>
  <c r="M7" i="1"/>
  <c r="N7" i="1" s="1"/>
  <c r="M18" i="1"/>
  <c r="N18" i="1" s="1"/>
  <c r="M10" i="1"/>
  <c r="N10" i="1" s="1"/>
  <c r="M21" i="1"/>
  <c r="N21" i="1" s="1"/>
  <c r="M11" i="4"/>
  <c r="N11" i="4" s="1"/>
  <c r="M8" i="4"/>
  <c r="M24" i="4"/>
  <c r="N24" i="4" s="1"/>
  <c r="M35" i="4"/>
  <c r="N35" i="4" s="1"/>
  <c r="M9" i="4"/>
  <c r="N9" i="4" s="1"/>
  <c r="M33" i="4"/>
  <c r="N33" i="4" s="1"/>
  <c r="M14" i="4"/>
  <c r="N14" i="4" s="1"/>
  <c r="M36" i="4"/>
  <c r="N36" i="4" s="1"/>
  <c r="M28" i="4"/>
  <c r="N28" i="4" s="1"/>
  <c r="M6" i="4"/>
  <c r="N6" i="4" s="1"/>
  <c r="M12" i="4"/>
  <c r="N12" i="4" s="1"/>
  <c r="M18" i="4"/>
  <c r="N18" i="4" s="1"/>
  <c r="M19" i="4"/>
  <c r="N19" i="4" s="1"/>
  <c r="M15" i="4"/>
  <c r="N15" i="4" s="1"/>
  <c r="M29" i="4"/>
  <c r="N29" i="4" s="1"/>
  <c r="M34" i="4"/>
  <c r="N34" i="4" s="1"/>
  <c r="M17" i="4"/>
  <c r="N17" i="4" s="1"/>
  <c r="M30" i="4"/>
  <c r="N30" i="4" s="1"/>
  <c r="M25" i="4"/>
  <c r="N25" i="4" s="1"/>
  <c r="M16" i="4"/>
  <c r="N16" i="4" s="1"/>
  <c r="N31" i="4"/>
  <c r="M21" i="4"/>
  <c r="N21" i="4" s="1"/>
  <c r="M20" i="4"/>
  <c r="N20" i="4" s="1"/>
  <c r="M10" i="4"/>
  <c r="N10" i="4" s="1"/>
  <c r="M7" i="4"/>
  <c r="N7" i="4" s="1"/>
  <c r="N8" i="4"/>
  <c r="AB5" i="4"/>
  <c r="AC5" i="4" s="1"/>
  <c r="AB5" i="1"/>
  <c r="AC5" i="1" s="1"/>
  <c r="M41" i="6"/>
  <c r="N41" i="6" s="1"/>
  <c r="M33" i="6"/>
  <c r="N33" i="6" s="1"/>
  <c r="M47" i="6"/>
  <c r="N47" i="6" s="1"/>
  <c r="M22" i="6"/>
  <c r="N22" i="6" s="1"/>
  <c r="M18" i="6"/>
  <c r="N18" i="6" s="1"/>
  <c r="M25" i="6"/>
  <c r="N25" i="6" s="1"/>
  <c r="M44" i="6"/>
  <c r="N44" i="6" s="1"/>
  <c r="M43" i="6"/>
  <c r="N43" i="6" s="1"/>
  <c r="M6" i="6"/>
  <c r="N6" i="6" s="1"/>
  <c r="M13" i="6"/>
  <c r="N13" i="6" s="1"/>
  <c r="M24" i="6"/>
  <c r="N24" i="6" s="1"/>
  <c r="M31" i="6"/>
  <c r="N31" i="6" s="1"/>
  <c r="M48" i="6"/>
  <c r="M26" i="6"/>
  <c r="N26" i="6" s="1"/>
  <c r="M8" i="6"/>
  <c r="N8" i="6" s="1"/>
  <c r="M35" i="6"/>
  <c r="N35" i="6" s="1"/>
  <c r="M42" i="6"/>
  <c r="N42" i="6" s="1"/>
  <c r="M37" i="6"/>
  <c r="N37" i="6" s="1"/>
  <c r="M27" i="6"/>
  <c r="N27" i="6" s="1"/>
  <c r="M38" i="6"/>
  <c r="N38" i="6" s="1"/>
  <c r="M19" i="6"/>
  <c r="N19" i="6" s="1"/>
  <c r="M32" i="6"/>
  <c r="N32" i="6" s="1"/>
  <c r="M45" i="6"/>
  <c r="N45" i="6" s="1"/>
  <c r="M39" i="6"/>
  <c r="N39" i="6" s="1"/>
  <c r="M49" i="6"/>
  <c r="N49" i="6" s="1"/>
  <c r="AB5" i="6"/>
  <c r="AC5" i="6" s="1"/>
  <c r="M5" i="6"/>
  <c r="N5" i="6" s="1"/>
  <c r="M5" i="4"/>
  <c r="N5" i="4" s="1"/>
  <c r="M5" i="1"/>
  <c r="N5" i="1" s="1"/>
  <c r="AD5" i="6" l="1"/>
  <c r="AD5" i="4"/>
  <c r="AD5" i="1"/>
  <c r="AD41" i="6"/>
  <c r="AD33" i="6"/>
  <c r="AD47" i="6"/>
  <c r="AD22" i="6"/>
  <c r="AD18" i="6"/>
  <c r="AD25" i="6"/>
  <c r="AD44" i="6"/>
  <c r="AD43" i="6"/>
  <c r="AD6" i="6"/>
  <c r="AD24" i="6"/>
  <c r="AD13" i="6"/>
  <c r="AD31" i="6"/>
  <c r="AD26" i="6"/>
  <c r="AD8" i="6"/>
  <c r="AD42" i="6"/>
  <c r="AD37" i="6"/>
  <c r="AD27" i="6"/>
  <c r="AD38" i="6"/>
  <c r="AD19" i="6"/>
  <c r="AD32" i="6"/>
  <c r="AD45" i="6"/>
  <c r="AD39" i="6"/>
  <c r="AD49" i="6"/>
  <c r="AD31" i="4"/>
  <c r="AD12" i="4"/>
  <c r="AD35" i="4"/>
  <c r="AD8" i="4"/>
  <c r="AD6" i="4"/>
  <c r="AD28" i="4"/>
  <c r="AD36" i="4"/>
  <c r="AD14" i="4"/>
  <c r="AD33" i="4"/>
  <c r="AD9" i="4"/>
  <c r="AD7" i="4"/>
  <c r="AD10" i="4"/>
  <c r="AD20" i="4"/>
  <c r="AD21" i="4"/>
  <c r="AD16" i="4"/>
  <c r="AD25" i="4"/>
  <c r="AD17" i="4"/>
  <c r="AD34" i="4"/>
  <c r="AD29" i="4"/>
  <c r="AD15" i="4"/>
  <c r="AD19" i="4"/>
  <c r="AD18" i="4"/>
  <c r="AD21" i="1"/>
  <c r="AD29" i="1"/>
  <c r="AD15" i="1"/>
  <c r="AD8" i="1"/>
  <c r="AD27" i="1"/>
  <c r="AD24" i="4"/>
  <c r="AD30" i="4"/>
  <c r="AD11" i="4"/>
  <c r="AD22" i="1"/>
  <c r="AD35" i="6"/>
  <c r="N48" i="6"/>
  <c r="AD48" i="6" s="1"/>
  <c r="AD11" i="1"/>
  <c r="AD7" i="1"/>
  <c r="AD25" i="1"/>
  <c r="AD23" i="1"/>
  <c r="AD30" i="1"/>
  <c r="AD12" i="1"/>
  <c r="AD24" i="1"/>
  <c r="AD28" i="1"/>
  <c r="AD18" i="1"/>
  <c r="AD17" i="1"/>
  <c r="AD26" i="1"/>
  <c r="AD14" i="1"/>
  <c r="AD13" i="1"/>
  <c r="AD9" i="1"/>
  <c r="AD16" i="1"/>
  <c r="AD6" i="1"/>
  <c r="AD10" i="1"/>
  <c r="AD20" i="1"/>
  <c r="AD19" i="1"/>
</calcChain>
</file>

<file path=xl/sharedStrings.xml><?xml version="1.0" encoding="utf-8"?>
<sst xmlns="http://schemas.openxmlformats.org/spreadsheetml/2006/main" count="167" uniqueCount="139">
  <si>
    <t>№ п/п</t>
  </si>
  <si>
    <t>код участника</t>
  </si>
  <si>
    <t>максимально возможный балл</t>
  </si>
  <si>
    <t>первый тур</t>
  </si>
  <si>
    <t>второй тур</t>
  </si>
  <si>
    <t>анализ текста</t>
  </si>
  <si>
    <t>решение кейса</t>
  </si>
  <si>
    <t>Итого</t>
  </si>
  <si>
    <t>Итого по 100-балльной шкале</t>
  </si>
  <si>
    <t>Итоговый балл</t>
  </si>
  <si>
    <t>Результат оценивания выполненных олимпиадных заданий регионального этапа ВсОШ по обществознанию в 2024/25 учебном году (9 класс)</t>
  </si>
  <si>
    <t>Результат оценивания выполненных олимпиадных заданий регионального этапа ВсОШ по обществознанию в 2024/25 учебном году (10 класс)</t>
  </si>
  <si>
    <t>Результат оценивания выполненных олимпиадных заданий регионального этапа ВсОШ по обществознанию в 2024/25 учебном году (11 класс)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</si>
  <si>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</si>
  <si>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</si>
  <si>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</si>
  <si>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</si>
  <si>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</si>
  <si>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</si>
  <si>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</si>
  <si>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</si>
  <si>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</si>
  <si>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</si>
  <si>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</si>
  <si>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</si>
  <si>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</si>
  <si>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</si>
  <si>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</si>
  <si>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</si>
  <si>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</si>
  <si>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</si>
  <si>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</si>
  <si>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</si>
  <si>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</si>
  <si>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</si>
  <si>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</si>
  <si>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</si>
  <si>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</si>
  <si>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ФИО</t>
  </si>
  <si>
    <t>Гагин В.Е.</t>
  </si>
  <si>
    <t>Сенченкова А.Д.</t>
  </si>
  <si>
    <t>Беседин Д.М.</t>
  </si>
  <si>
    <t>Денисов Г.И.</t>
  </si>
  <si>
    <t>Филиппов Ф.С.</t>
  </si>
  <si>
    <t>Литвинцев В.В.</t>
  </si>
  <si>
    <t>Мишанская М.С.</t>
  </si>
  <si>
    <t>Курман М. А.</t>
  </si>
  <si>
    <t>Макарова М. А.</t>
  </si>
  <si>
    <t>Вендина П. С.</t>
  </si>
  <si>
    <t>Охотницкая Е. А.</t>
  </si>
  <si>
    <t>Плотникова Л. В.</t>
  </si>
  <si>
    <t>Турков В. В.</t>
  </si>
  <si>
    <t>Бурман А. И.</t>
  </si>
  <si>
    <t>Лысак М. И.</t>
  </si>
  <si>
    <t>Фокина Д. С.</t>
  </si>
  <si>
    <t>Белов Я. Д.</t>
  </si>
  <si>
    <t>Петрик Р. Ю.</t>
  </si>
  <si>
    <t>Праля К. Д.</t>
  </si>
  <si>
    <t>Голайко  Е. И.</t>
  </si>
  <si>
    <t>Осипенко К. Н.</t>
  </si>
  <si>
    <t>Аленин В. Ю.</t>
  </si>
  <si>
    <t>Масетич К. Г.</t>
  </si>
  <si>
    <t>Воробьёва Е. С.</t>
  </si>
  <si>
    <t>Закирова А. Х.</t>
  </si>
  <si>
    <t>Титова С. С.</t>
  </si>
  <si>
    <t>Борисов А. В.</t>
  </si>
  <si>
    <t>Газарян М. Ж.</t>
  </si>
  <si>
    <t>Стрелина Д. Е.</t>
  </si>
  <si>
    <t>Беспалова Д. А.</t>
  </si>
  <si>
    <t>Иващенко Е. Д.</t>
  </si>
  <si>
    <t>Чегодаева А. А.</t>
  </si>
  <si>
    <t>Гуракова П. С.</t>
  </si>
  <si>
    <t>Ким М. А.</t>
  </si>
  <si>
    <t>Лукина А. М.</t>
  </si>
  <si>
    <t>Крапивина В. Д.</t>
  </si>
  <si>
    <t>Искоркин Г. В.</t>
  </si>
  <si>
    <t>Кашайкина М. А.</t>
  </si>
  <si>
    <t>Сорокин Я. М.</t>
  </si>
  <si>
    <t>Пиляева С. Р.</t>
  </si>
  <si>
    <t>Чекушина А. Д.</t>
  </si>
  <si>
    <t>Шиян М. Е.</t>
  </si>
  <si>
    <t>Борисова Д. Д.</t>
  </si>
  <si>
    <t>Лега А. А.</t>
  </si>
  <si>
    <t>Шусть  С. А.</t>
  </si>
  <si>
    <t>Турова М. Н.</t>
  </si>
  <si>
    <t>Зайцева Д. С.</t>
  </si>
  <si>
    <t>Кирпичева Д. Р.</t>
  </si>
  <si>
    <t>Лазарева И. Б.</t>
  </si>
  <si>
    <t>Осинягов А. И.</t>
  </si>
  <si>
    <t>Хоботова С. А.</t>
  </si>
  <si>
    <t>Горбина С. О.</t>
  </si>
  <si>
    <t>Колченкова  В. В.</t>
  </si>
  <si>
    <t>Варданян А. А.</t>
  </si>
  <si>
    <t>Ерёмина П. И.</t>
  </si>
  <si>
    <t>Косых А. В.</t>
  </si>
  <si>
    <t>Петров Р. С.</t>
  </si>
  <si>
    <t>Диденко Р. Х.</t>
  </si>
  <si>
    <t>Пирожкова  П. С.</t>
  </si>
  <si>
    <t>Рыбанова К. К.</t>
  </si>
  <si>
    <t>Субботин Р. Д.</t>
  </si>
  <si>
    <t>Соколова Д. Д.</t>
  </si>
  <si>
    <t>Клюева К. А.</t>
  </si>
  <si>
    <t>Шпилько А. Д.</t>
  </si>
  <si>
    <t>Чистякова М. В.</t>
  </si>
  <si>
    <t>Пацула Я. А.</t>
  </si>
  <si>
    <t>Рыжиков М. И.</t>
  </si>
  <si>
    <t>Ляканова П. С.</t>
  </si>
  <si>
    <t>Веретилло А. А.</t>
  </si>
  <si>
    <t>Петрушкина М. Д.</t>
  </si>
  <si>
    <t>Собинкова К. А.</t>
  </si>
  <si>
    <t>Максимова А. Ю.</t>
  </si>
  <si>
    <t>Тришина А. Е.</t>
  </si>
  <si>
    <t>Карпенко Н. Г.</t>
  </si>
  <si>
    <t>Литвинова А. М.</t>
  </si>
  <si>
    <t>Донцова А. С.</t>
  </si>
  <si>
    <t>Голубева Ю. М.</t>
  </si>
  <si>
    <t>Филатова В. А.</t>
  </si>
  <si>
    <t>Сергеева К. И.</t>
  </si>
  <si>
    <t>Пугачева Д. И.</t>
  </si>
  <si>
    <t>Иньков А. С.</t>
  </si>
  <si>
    <t>Булгакова А. А.</t>
  </si>
  <si>
    <t>Мациенок А. Г.</t>
  </si>
  <si>
    <t>Сиденков М. А.</t>
  </si>
  <si>
    <t>Деева Е. П.</t>
  </si>
  <si>
    <t>Фадеева В. С.</t>
  </si>
  <si>
    <t>Гоменчук Д. Г.</t>
  </si>
  <si>
    <t>Годанюк В. П.</t>
  </si>
  <si>
    <t>Бондарева М. Ю.</t>
  </si>
  <si>
    <t>Фирсова А. В.</t>
  </si>
  <si>
    <t>Мишуничева А. С.</t>
  </si>
  <si>
    <t>Давыдов Е. А.</t>
  </si>
  <si>
    <t>Кочанова А. С.</t>
  </si>
  <si>
    <t>Курылева В. М.</t>
  </si>
  <si>
    <t>Ботвина Д. А.</t>
  </si>
  <si>
    <t>Савкина К. В.</t>
  </si>
  <si>
    <t>Марченко Л. В.</t>
  </si>
  <si>
    <t>Здонова А. А.</t>
  </si>
  <si>
    <t>Баранова Е. П.</t>
  </si>
  <si>
    <t>Орешкина Ю.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</si>
</sst>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sz val="12"/>
      <color rgb="FFC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0" fillId="2" borderId="1" xfId="1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2" borderId="2" xfId="0" applyNumberFormat="1" applyFont="1" applyFill="1" applyBorder="1" applyAlignment="1">
      <alignment vertical="center" wrapText="1"/>
    </xf>
    <xf numFmtId="0" fontId="10" fillId="2" borderId="3" xfId="1" applyNumberFormat="1" applyFont="1" applyFill="1" applyBorder="1" applyAlignment="1">
      <alignment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10" fillId="2" borderId="4" xfId="1" applyNumberFormat="1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2" borderId="1" xfId="1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3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zoomScale="85" zoomScaleNormal="85" workbookViewId="0">
      <selection sqref="A1:AA1"/>
    </sheetView>
  </sheetViews>
  <sheetFormatPr defaultColWidth="9.109375" defaultRowHeight="15.6" x14ac:dyDescent="0.3"/>
  <cols>
    <col min="1" max="1" width="7.21875" style="1" bestFit="1" customWidth="1"/>
    <col min="2" max="2" width="17.88671875" style="1" bestFit="1" customWidth="1"/>
    <col min="3" max="3" width="11.5546875" style="1" customWidth="1"/>
    <col min="4" max="12" width="5.33203125" style="1" customWidth="1"/>
    <col min="13" max="13" width="7.33203125" style="1" bestFit="1" customWidth="1"/>
    <col min="14" max="14" width="13" style="1" customWidth="1"/>
    <col min="15" max="27" width="5.44140625" style="1" customWidth="1"/>
    <col min="28" max="28" width="7.33203125" style="1" bestFit="1" customWidth="1"/>
    <col min="29" max="29" width="13.6640625" style="1" customWidth="1"/>
    <col min="30" max="30" width="12.33203125" style="1" customWidth="1"/>
    <col min="31" max="16384" width="9.109375" style="1"/>
  </cols>
  <sheetData>
    <row r="1" spans="1:30" ht="39" customHeight="1" x14ac:dyDescent="0.3">
      <c r="A1" s="43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3"/>
      <c r="AC1" s="3"/>
      <c r="AD1" s="41" t="s">
        <v>9</v>
      </c>
    </row>
    <row r="2" spans="1:30" ht="15.9" customHeight="1" x14ac:dyDescent="0.3">
      <c r="A2" s="42" t="s">
        <v>0</v>
      </c>
      <c r="B2" s="54" t="s">
        <v>38</v>
      </c>
      <c r="C2" s="57" t="s">
        <v>1</v>
      </c>
      <c r="D2" s="42" t="s">
        <v>3</v>
      </c>
      <c r="E2" s="42"/>
      <c r="F2" s="42"/>
      <c r="G2" s="42"/>
      <c r="H2" s="42"/>
      <c r="I2" s="42"/>
      <c r="J2" s="42"/>
      <c r="K2" s="42"/>
      <c r="L2" s="42"/>
      <c r="M2" s="54" t="s">
        <v>7</v>
      </c>
      <c r="N2" s="38" t="s">
        <v>8</v>
      </c>
      <c r="O2" s="48" t="s">
        <v>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  <c r="AB2" s="54" t="s">
        <v>7</v>
      </c>
      <c r="AC2" s="38" t="s">
        <v>8</v>
      </c>
      <c r="AD2" s="41"/>
    </row>
    <row r="3" spans="1:30" x14ac:dyDescent="0.3">
      <c r="A3" s="42"/>
      <c r="B3" s="55"/>
      <c r="C3" s="57"/>
      <c r="D3" s="45" t="s">
        <v>5</v>
      </c>
      <c r="E3" s="46"/>
      <c r="F3" s="46"/>
      <c r="G3" s="46"/>
      <c r="H3" s="46"/>
      <c r="I3" s="46"/>
      <c r="J3" s="45" t="s">
        <v>6</v>
      </c>
      <c r="K3" s="46"/>
      <c r="L3" s="47"/>
      <c r="M3" s="55"/>
      <c r="N3" s="39"/>
      <c r="O3" s="51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  <c r="AB3" s="55"/>
      <c r="AC3" s="39"/>
      <c r="AD3" s="41"/>
    </row>
    <row r="4" spans="1:30" ht="30" customHeight="1" x14ac:dyDescent="0.3">
      <c r="A4" s="42"/>
      <c r="B4" s="56"/>
      <c r="C4" s="57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1</v>
      </c>
      <c r="K4" s="4">
        <v>2</v>
      </c>
      <c r="L4" s="4">
        <v>3</v>
      </c>
      <c r="M4" s="56"/>
      <c r="N4" s="40"/>
      <c r="O4" s="4">
        <v>1</v>
      </c>
      <c r="P4" s="4">
        <v>2</v>
      </c>
      <c r="Q4" s="4">
        <v>3</v>
      </c>
      <c r="R4" s="4">
        <v>4</v>
      </c>
      <c r="S4" s="4">
        <v>5</v>
      </c>
      <c r="T4" s="4">
        <v>6</v>
      </c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14">
        <v>13</v>
      </c>
      <c r="AB4" s="56"/>
      <c r="AC4" s="40"/>
      <c r="AD4" s="41"/>
    </row>
    <row r="5" spans="1:30" ht="31.2" customHeight="1" x14ac:dyDescent="0.3">
      <c r="A5" s="37" t="s">
        <v>2</v>
      </c>
      <c r="B5" s="37"/>
      <c r="C5" s="37"/>
      <c r="D5" s="5">
        <v>3</v>
      </c>
      <c r="E5" s="5">
        <v>4</v>
      </c>
      <c r="F5" s="5">
        <v>2</v>
      </c>
      <c r="G5" s="5">
        <v>2</v>
      </c>
      <c r="H5" s="5">
        <v>2</v>
      </c>
      <c r="I5" s="5">
        <v>4</v>
      </c>
      <c r="J5" s="5">
        <v>2</v>
      </c>
      <c r="K5" s="5">
        <v>2</v>
      </c>
      <c r="L5" s="5">
        <v>6</v>
      </c>
      <c r="M5" s="5">
        <f t="shared" ref="M5:M30" si="0">SUM(D5:L5)</f>
        <v>27</v>
      </c>
      <c r="N5" s="6">
        <f t="shared" ref="N5:N30" si="1">M5*100/27</f>
        <v>100</v>
      </c>
      <c r="O5" s="5">
        <v>5</v>
      </c>
      <c r="P5" s="5">
        <v>3</v>
      </c>
      <c r="Q5" s="5">
        <v>2</v>
      </c>
      <c r="R5" s="5">
        <v>4</v>
      </c>
      <c r="S5" s="5">
        <v>2</v>
      </c>
      <c r="T5" s="5">
        <v>4</v>
      </c>
      <c r="U5" s="5">
        <v>4</v>
      </c>
      <c r="V5" s="5">
        <v>3</v>
      </c>
      <c r="W5" s="5">
        <v>6</v>
      </c>
      <c r="X5" s="5">
        <v>2</v>
      </c>
      <c r="Y5" s="5">
        <v>2</v>
      </c>
      <c r="Z5" s="5">
        <v>5</v>
      </c>
      <c r="AA5" s="9">
        <v>6</v>
      </c>
      <c r="AB5" s="5">
        <f t="shared" ref="AB5:AB30" si="2">SUM(O5:AA5)</f>
        <v>48</v>
      </c>
      <c r="AC5" s="6">
        <f t="shared" ref="AC5:AC30" si="3">AB5*100/48</f>
        <v>100</v>
      </c>
      <c r="AD5" s="11">
        <f t="shared" ref="AD5:AD30" si="4">(N5+AC5)</f>
        <v>200</v>
      </c>
    </row>
    <row r="6" spans="1:30" x14ac:dyDescent="0.3">
      <c r="A6" s="2">
        <v>1</v>
      </c>
      <c r="B6" s="25" t="s">
        <v>39</v>
      </c>
      <c r="C6" s="16" t="s">
        <v>19</v>
      </c>
      <c r="D6" s="2">
        <v>3</v>
      </c>
      <c r="E6" s="2">
        <v>4</v>
      </c>
      <c r="F6" s="2">
        <v>1</v>
      </c>
      <c r="G6" s="2">
        <v>1</v>
      </c>
      <c r="H6" s="2">
        <v>2</v>
      </c>
      <c r="I6" s="2">
        <v>4</v>
      </c>
      <c r="J6" s="2">
        <v>2</v>
      </c>
      <c r="K6" s="2">
        <v>0</v>
      </c>
      <c r="L6" s="2">
        <v>5</v>
      </c>
      <c r="M6" s="13">
        <f t="shared" si="0"/>
        <v>22</v>
      </c>
      <c r="N6" s="10">
        <f t="shared" si="1"/>
        <v>81.481481481481481</v>
      </c>
      <c r="O6" s="2">
        <v>5</v>
      </c>
      <c r="P6" s="2">
        <v>2</v>
      </c>
      <c r="Q6" s="2">
        <v>0</v>
      </c>
      <c r="R6" s="2">
        <v>3</v>
      </c>
      <c r="S6" s="2">
        <v>1</v>
      </c>
      <c r="T6" s="2">
        <v>3</v>
      </c>
      <c r="U6" s="2">
        <v>1</v>
      </c>
      <c r="V6" s="2">
        <v>3</v>
      </c>
      <c r="W6" s="2">
        <v>3</v>
      </c>
      <c r="X6" s="2">
        <v>2</v>
      </c>
      <c r="Y6" s="2">
        <v>0</v>
      </c>
      <c r="Z6" s="2">
        <v>2</v>
      </c>
      <c r="AA6" s="2">
        <v>4</v>
      </c>
      <c r="AB6" s="13">
        <f t="shared" si="2"/>
        <v>29</v>
      </c>
      <c r="AC6" s="10">
        <f t="shared" si="3"/>
        <v>60.416666666666664</v>
      </c>
      <c r="AD6" s="12">
        <f t="shared" si="4"/>
        <v>141.89814814814815</v>
      </c>
    </row>
    <row r="7" spans="1:30" x14ac:dyDescent="0.3">
      <c r="A7" s="2">
        <v>2</v>
      </c>
      <c r="B7" s="26" t="s">
        <v>40</v>
      </c>
      <c r="C7" s="16" t="s">
        <v>34</v>
      </c>
      <c r="D7" s="2">
        <v>3</v>
      </c>
      <c r="E7" s="2">
        <v>0</v>
      </c>
      <c r="F7" s="2">
        <v>2</v>
      </c>
      <c r="G7" s="2">
        <v>2</v>
      </c>
      <c r="H7" s="2">
        <v>2</v>
      </c>
      <c r="I7" s="2">
        <v>0</v>
      </c>
      <c r="J7" s="2">
        <v>2</v>
      </c>
      <c r="K7" s="2">
        <v>1</v>
      </c>
      <c r="L7" s="2">
        <v>2</v>
      </c>
      <c r="M7" s="13">
        <f t="shared" si="0"/>
        <v>14</v>
      </c>
      <c r="N7" s="10">
        <f t="shared" si="1"/>
        <v>51.851851851851855</v>
      </c>
      <c r="O7" s="24">
        <v>4</v>
      </c>
      <c r="P7" s="24">
        <v>3</v>
      </c>
      <c r="Q7" s="24">
        <v>1</v>
      </c>
      <c r="R7" s="24">
        <v>2</v>
      </c>
      <c r="S7" s="24">
        <v>0</v>
      </c>
      <c r="T7" s="24">
        <v>4</v>
      </c>
      <c r="U7" s="24">
        <v>2</v>
      </c>
      <c r="V7" s="24">
        <v>3</v>
      </c>
      <c r="W7" s="24">
        <v>6</v>
      </c>
      <c r="X7" s="24">
        <v>2</v>
      </c>
      <c r="Y7" s="24">
        <v>2</v>
      </c>
      <c r="Z7" s="24">
        <v>2</v>
      </c>
      <c r="AA7" s="24">
        <v>5</v>
      </c>
      <c r="AB7" s="13">
        <f t="shared" si="2"/>
        <v>36</v>
      </c>
      <c r="AC7" s="10">
        <f t="shared" si="3"/>
        <v>75</v>
      </c>
      <c r="AD7" s="12">
        <f t="shared" si="4"/>
        <v>126.85185185185185</v>
      </c>
    </row>
    <row r="8" spans="1:30" x14ac:dyDescent="0.3">
      <c r="A8" s="24">
        <v>3</v>
      </c>
      <c r="B8" s="25" t="s">
        <v>41</v>
      </c>
      <c r="C8" s="17" t="s">
        <v>15</v>
      </c>
      <c r="D8" s="2">
        <v>1</v>
      </c>
      <c r="E8" s="2">
        <v>0</v>
      </c>
      <c r="F8" s="2">
        <v>2</v>
      </c>
      <c r="G8" s="2">
        <v>0</v>
      </c>
      <c r="H8" s="2">
        <v>2</v>
      </c>
      <c r="I8" s="2">
        <v>4</v>
      </c>
      <c r="J8" s="2">
        <v>0</v>
      </c>
      <c r="K8" s="2">
        <v>1</v>
      </c>
      <c r="L8" s="2">
        <v>3</v>
      </c>
      <c r="M8" s="13">
        <f t="shared" si="0"/>
        <v>13</v>
      </c>
      <c r="N8" s="10">
        <f t="shared" si="1"/>
        <v>48.148148148148145</v>
      </c>
      <c r="O8" s="2">
        <v>3</v>
      </c>
      <c r="P8" s="2">
        <v>3</v>
      </c>
      <c r="Q8" s="2">
        <v>0</v>
      </c>
      <c r="R8" s="2">
        <v>3</v>
      </c>
      <c r="S8" s="2">
        <v>0</v>
      </c>
      <c r="T8" s="2">
        <v>4</v>
      </c>
      <c r="U8" s="2">
        <v>1</v>
      </c>
      <c r="V8" s="2">
        <v>3</v>
      </c>
      <c r="W8" s="2">
        <v>6</v>
      </c>
      <c r="X8" s="2">
        <v>2</v>
      </c>
      <c r="Y8" s="2">
        <v>2</v>
      </c>
      <c r="Z8" s="2">
        <v>3</v>
      </c>
      <c r="AA8" s="2">
        <v>6</v>
      </c>
      <c r="AB8" s="13">
        <f t="shared" si="2"/>
        <v>36</v>
      </c>
      <c r="AC8" s="10">
        <f t="shared" si="3"/>
        <v>75</v>
      </c>
      <c r="AD8" s="12">
        <f t="shared" si="4"/>
        <v>123.14814814814815</v>
      </c>
    </row>
    <row r="9" spans="1:30" x14ac:dyDescent="0.3">
      <c r="A9" s="24">
        <v>4</v>
      </c>
      <c r="B9" s="25" t="s">
        <v>42</v>
      </c>
      <c r="C9" s="16" t="s">
        <v>21</v>
      </c>
      <c r="D9" s="2">
        <v>3</v>
      </c>
      <c r="E9" s="2">
        <v>3</v>
      </c>
      <c r="F9" s="2">
        <v>2</v>
      </c>
      <c r="G9" s="2">
        <v>0</v>
      </c>
      <c r="H9" s="2">
        <v>1</v>
      </c>
      <c r="I9" s="2">
        <v>2</v>
      </c>
      <c r="J9" s="2">
        <v>2</v>
      </c>
      <c r="K9" s="2">
        <v>0</v>
      </c>
      <c r="L9" s="2">
        <v>3</v>
      </c>
      <c r="M9" s="13">
        <f t="shared" si="0"/>
        <v>16</v>
      </c>
      <c r="N9" s="10">
        <f t="shared" si="1"/>
        <v>59.25925925925926</v>
      </c>
      <c r="O9" s="2">
        <v>4</v>
      </c>
      <c r="P9" s="2">
        <v>2</v>
      </c>
      <c r="Q9" s="2">
        <v>1</v>
      </c>
      <c r="R9" s="2">
        <v>2</v>
      </c>
      <c r="S9" s="2">
        <v>0</v>
      </c>
      <c r="T9" s="2">
        <v>0</v>
      </c>
      <c r="U9" s="2">
        <v>0</v>
      </c>
      <c r="V9" s="2">
        <v>3</v>
      </c>
      <c r="W9" s="2">
        <v>5</v>
      </c>
      <c r="X9" s="2">
        <v>2</v>
      </c>
      <c r="Y9" s="2">
        <v>2</v>
      </c>
      <c r="Z9" s="2">
        <v>3</v>
      </c>
      <c r="AA9" s="2">
        <v>6</v>
      </c>
      <c r="AB9" s="13">
        <f t="shared" si="2"/>
        <v>30</v>
      </c>
      <c r="AC9" s="10">
        <f t="shared" si="3"/>
        <v>62.5</v>
      </c>
      <c r="AD9" s="12">
        <f t="shared" si="4"/>
        <v>121.75925925925927</v>
      </c>
    </row>
    <row r="10" spans="1:30" x14ac:dyDescent="0.3">
      <c r="A10" s="24">
        <v>5</v>
      </c>
      <c r="B10" s="27" t="s">
        <v>43</v>
      </c>
      <c r="C10" s="16" t="s">
        <v>36</v>
      </c>
      <c r="D10" s="2">
        <v>3</v>
      </c>
      <c r="E10" s="2">
        <v>0</v>
      </c>
      <c r="F10" s="2">
        <v>2</v>
      </c>
      <c r="G10" s="2">
        <v>2</v>
      </c>
      <c r="H10" s="2">
        <v>2</v>
      </c>
      <c r="I10" s="2">
        <v>2</v>
      </c>
      <c r="J10" s="2">
        <v>0</v>
      </c>
      <c r="K10" s="2">
        <v>1</v>
      </c>
      <c r="L10" s="2">
        <v>3</v>
      </c>
      <c r="M10" s="13">
        <f t="shared" si="0"/>
        <v>15</v>
      </c>
      <c r="N10" s="10">
        <f t="shared" si="1"/>
        <v>55.555555555555557</v>
      </c>
      <c r="O10" s="2">
        <v>3</v>
      </c>
      <c r="P10" s="2">
        <v>3</v>
      </c>
      <c r="Q10" s="2">
        <v>0</v>
      </c>
      <c r="R10" s="2">
        <v>3</v>
      </c>
      <c r="S10" s="2">
        <v>0</v>
      </c>
      <c r="T10" s="2">
        <v>3</v>
      </c>
      <c r="U10" s="2">
        <v>2</v>
      </c>
      <c r="V10" s="2">
        <v>3</v>
      </c>
      <c r="W10" s="2">
        <v>4</v>
      </c>
      <c r="X10" s="2">
        <v>2</v>
      </c>
      <c r="Y10" s="2">
        <v>0</v>
      </c>
      <c r="Z10" s="2">
        <v>3</v>
      </c>
      <c r="AA10" s="2">
        <v>6</v>
      </c>
      <c r="AB10" s="13">
        <f t="shared" si="2"/>
        <v>32</v>
      </c>
      <c r="AC10" s="10">
        <f t="shared" si="3"/>
        <v>66.666666666666671</v>
      </c>
      <c r="AD10" s="12">
        <f t="shared" si="4"/>
        <v>122.22222222222223</v>
      </c>
    </row>
    <row r="11" spans="1:30" x14ac:dyDescent="0.3">
      <c r="A11" s="24">
        <v>6</v>
      </c>
      <c r="B11" s="25" t="s">
        <v>44</v>
      </c>
      <c r="C11" s="16" t="s">
        <v>23</v>
      </c>
      <c r="D11" s="2">
        <v>3</v>
      </c>
      <c r="E11" s="2">
        <v>4</v>
      </c>
      <c r="F11" s="2">
        <v>2</v>
      </c>
      <c r="G11" s="2">
        <v>2</v>
      </c>
      <c r="H11" s="2">
        <v>0</v>
      </c>
      <c r="I11" s="2">
        <v>0</v>
      </c>
      <c r="J11" s="2">
        <v>2</v>
      </c>
      <c r="K11" s="2">
        <v>0</v>
      </c>
      <c r="L11" s="2">
        <v>2</v>
      </c>
      <c r="M11" s="13">
        <f t="shared" si="0"/>
        <v>15</v>
      </c>
      <c r="N11" s="10">
        <f t="shared" si="1"/>
        <v>55.555555555555557</v>
      </c>
      <c r="O11" s="2">
        <v>5</v>
      </c>
      <c r="P11" s="2">
        <v>3</v>
      </c>
      <c r="Q11" s="2">
        <v>0</v>
      </c>
      <c r="R11" s="2">
        <v>1</v>
      </c>
      <c r="S11" s="2">
        <v>0</v>
      </c>
      <c r="T11" s="2">
        <v>0</v>
      </c>
      <c r="U11" s="2">
        <v>4</v>
      </c>
      <c r="V11" s="2">
        <v>2</v>
      </c>
      <c r="W11" s="2">
        <v>6</v>
      </c>
      <c r="X11" s="2">
        <v>1</v>
      </c>
      <c r="Y11" s="2">
        <v>1</v>
      </c>
      <c r="Z11" s="2">
        <v>3</v>
      </c>
      <c r="AA11" s="2">
        <v>4</v>
      </c>
      <c r="AB11" s="13">
        <f t="shared" si="2"/>
        <v>30</v>
      </c>
      <c r="AC11" s="10">
        <f t="shared" si="3"/>
        <v>62.5</v>
      </c>
      <c r="AD11" s="12">
        <f t="shared" si="4"/>
        <v>118.05555555555556</v>
      </c>
    </row>
    <row r="12" spans="1:30" x14ac:dyDescent="0.3">
      <c r="A12" s="24">
        <v>7</v>
      </c>
      <c r="B12" s="25" t="s">
        <v>45</v>
      </c>
      <c r="C12" s="16" t="s">
        <v>27</v>
      </c>
      <c r="D12" s="2">
        <v>3</v>
      </c>
      <c r="E12" s="2">
        <v>0</v>
      </c>
      <c r="F12" s="2">
        <v>2</v>
      </c>
      <c r="G12" s="2">
        <v>0</v>
      </c>
      <c r="H12" s="2">
        <v>2</v>
      </c>
      <c r="I12" s="2">
        <v>4</v>
      </c>
      <c r="J12" s="2">
        <v>2</v>
      </c>
      <c r="K12" s="2">
        <v>1</v>
      </c>
      <c r="L12" s="2">
        <v>0</v>
      </c>
      <c r="M12" s="13">
        <f t="shared" si="0"/>
        <v>14</v>
      </c>
      <c r="N12" s="10">
        <f t="shared" si="1"/>
        <v>51.851851851851855</v>
      </c>
      <c r="O12" s="2">
        <v>3</v>
      </c>
      <c r="P12" s="2">
        <v>1</v>
      </c>
      <c r="Q12" s="2">
        <v>1</v>
      </c>
      <c r="R12" s="2">
        <v>3</v>
      </c>
      <c r="S12" s="2">
        <v>0</v>
      </c>
      <c r="T12" s="2">
        <v>2</v>
      </c>
      <c r="U12" s="2">
        <v>0</v>
      </c>
      <c r="V12" s="2">
        <v>3</v>
      </c>
      <c r="W12" s="2">
        <v>6</v>
      </c>
      <c r="X12" s="2">
        <v>2</v>
      </c>
      <c r="Y12" s="2">
        <v>1</v>
      </c>
      <c r="Z12" s="2">
        <v>3</v>
      </c>
      <c r="AA12" s="2">
        <v>6</v>
      </c>
      <c r="AB12" s="13">
        <f t="shared" si="2"/>
        <v>31</v>
      </c>
      <c r="AC12" s="10">
        <f t="shared" si="3"/>
        <v>64.583333333333329</v>
      </c>
      <c r="AD12" s="12">
        <f t="shared" si="4"/>
        <v>116.43518518518519</v>
      </c>
    </row>
    <row r="13" spans="1:30" x14ac:dyDescent="0.3">
      <c r="A13" s="24">
        <v>8</v>
      </c>
      <c r="B13" s="25" t="s">
        <v>46</v>
      </c>
      <c r="C13" s="16" t="s">
        <v>22</v>
      </c>
      <c r="D13" s="2">
        <v>3</v>
      </c>
      <c r="E13" s="2">
        <v>0</v>
      </c>
      <c r="F13" s="2">
        <v>1</v>
      </c>
      <c r="G13" s="2">
        <v>0</v>
      </c>
      <c r="H13" s="2">
        <v>2</v>
      </c>
      <c r="I13" s="2">
        <v>0</v>
      </c>
      <c r="J13" s="2">
        <v>2</v>
      </c>
      <c r="K13" s="2">
        <v>1</v>
      </c>
      <c r="L13" s="2">
        <v>4</v>
      </c>
      <c r="M13" s="13">
        <f t="shared" si="0"/>
        <v>13</v>
      </c>
      <c r="N13" s="10">
        <f t="shared" si="1"/>
        <v>48.148148148148145</v>
      </c>
      <c r="O13" s="2">
        <v>5</v>
      </c>
      <c r="P13" s="2">
        <v>2</v>
      </c>
      <c r="Q13" s="2">
        <v>1</v>
      </c>
      <c r="R13" s="2">
        <v>4</v>
      </c>
      <c r="S13" s="2">
        <v>1</v>
      </c>
      <c r="T13" s="2">
        <v>3</v>
      </c>
      <c r="U13" s="2">
        <v>2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6</v>
      </c>
      <c r="AB13" s="13">
        <f t="shared" si="2"/>
        <v>29</v>
      </c>
      <c r="AC13" s="10">
        <f t="shared" si="3"/>
        <v>60.416666666666664</v>
      </c>
      <c r="AD13" s="12">
        <f t="shared" si="4"/>
        <v>108.56481481481481</v>
      </c>
    </row>
    <row r="14" spans="1:30" x14ac:dyDescent="0.3">
      <c r="A14" s="24">
        <v>9</v>
      </c>
      <c r="B14" s="25" t="s">
        <v>47</v>
      </c>
      <c r="C14" s="16" t="s">
        <v>25</v>
      </c>
      <c r="D14" s="2">
        <v>1</v>
      </c>
      <c r="E14" s="2">
        <v>0</v>
      </c>
      <c r="F14" s="2">
        <v>1</v>
      </c>
      <c r="G14" s="2">
        <v>1</v>
      </c>
      <c r="H14" s="2">
        <v>1</v>
      </c>
      <c r="I14" s="2">
        <v>1</v>
      </c>
      <c r="J14" s="2">
        <v>2</v>
      </c>
      <c r="K14" s="2">
        <v>1</v>
      </c>
      <c r="L14" s="2">
        <v>4</v>
      </c>
      <c r="M14" s="13">
        <f t="shared" si="0"/>
        <v>12</v>
      </c>
      <c r="N14" s="10">
        <f t="shared" si="1"/>
        <v>44.444444444444443</v>
      </c>
      <c r="O14" s="2">
        <v>4</v>
      </c>
      <c r="P14" s="2">
        <v>2</v>
      </c>
      <c r="Q14" s="2">
        <v>2</v>
      </c>
      <c r="R14" s="2">
        <v>3</v>
      </c>
      <c r="S14" s="2">
        <v>0</v>
      </c>
      <c r="T14" s="2">
        <v>2</v>
      </c>
      <c r="U14" s="2">
        <v>1</v>
      </c>
      <c r="V14" s="2">
        <v>3</v>
      </c>
      <c r="W14" s="2">
        <v>5</v>
      </c>
      <c r="X14" s="2">
        <v>2</v>
      </c>
      <c r="Y14" s="2">
        <v>0</v>
      </c>
      <c r="Z14" s="2">
        <v>1</v>
      </c>
      <c r="AA14" s="2">
        <v>6</v>
      </c>
      <c r="AB14" s="13">
        <f t="shared" si="2"/>
        <v>31</v>
      </c>
      <c r="AC14" s="10">
        <f t="shared" si="3"/>
        <v>64.583333333333329</v>
      </c>
      <c r="AD14" s="12">
        <f t="shared" si="4"/>
        <v>109.02777777777777</v>
      </c>
    </row>
    <row r="15" spans="1:30" x14ac:dyDescent="0.3">
      <c r="A15" s="24">
        <v>10</v>
      </c>
      <c r="B15" s="25" t="s">
        <v>48</v>
      </c>
      <c r="C15" s="16" t="s">
        <v>17</v>
      </c>
      <c r="D15" s="2">
        <v>3</v>
      </c>
      <c r="E15" s="2">
        <v>4</v>
      </c>
      <c r="F15" s="2">
        <v>0</v>
      </c>
      <c r="G15" s="2">
        <v>0</v>
      </c>
      <c r="H15" s="2">
        <v>2</v>
      </c>
      <c r="I15" s="2">
        <v>4</v>
      </c>
      <c r="J15" s="2">
        <v>2</v>
      </c>
      <c r="K15" s="2">
        <v>0</v>
      </c>
      <c r="L15" s="2">
        <v>2</v>
      </c>
      <c r="M15" s="13">
        <f t="shared" si="0"/>
        <v>17</v>
      </c>
      <c r="N15" s="10">
        <f t="shared" si="1"/>
        <v>62.962962962962962</v>
      </c>
      <c r="O15" s="2">
        <v>4</v>
      </c>
      <c r="P15" s="2">
        <v>0</v>
      </c>
      <c r="Q15" s="2">
        <v>1</v>
      </c>
      <c r="R15" s="2">
        <v>3</v>
      </c>
      <c r="S15" s="2">
        <v>0</v>
      </c>
      <c r="T15" s="2">
        <v>0</v>
      </c>
      <c r="U15" s="2">
        <v>2</v>
      </c>
      <c r="V15" s="2">
        <v>1</v>
      </c>
      <c r="W15" s="2">
        <v>3</v>
      </c>
      <c r="X15" s="2">
        <v>2</v>
      </c>
      <c r="Y15" s="2">
        <v>0</v>
      </c>
      <c r="Z15" s="2">
        <v>2</v>
      </c>
      <c r="AA15" s="2">
        <v>3</v>
      </c>
      <c r="AB15" s="13">
        <f t="shared" si="2"/>
        <v>21</v>
      </c>
      <c r="AC15" s="10">
        <f t="shared" si="3"/>
        <v>43.75</v>
      </c>
      <c r="AD15" s="12">
        <f t="shared" si="4"/>
        <v>106.71296296296296</v>
      </c>
    </row>
    <row r="16" spans="1:30" x14ac:dyDescent="0.3">
      <c r="A16" s="24">
        <v>11</v>
      </c>
      <c r="B16" s="28" t="s">
        <v>49</v>
      </c>
      <c r="C16" s="16" t="s">
        <v>30</v>
      </c>
      <c r="D16" s="2">
        <v>1</v>
      </c>
      <c r="E16" s="2">
        <v>0</v>
      </c>
      <c r="F16" s="2">
        <v>2</v>
      </c>
      <c r="G16" s="2">
        <v>1</v>
      </c>
      <c r="H16" s="2">
        <v>2</v>
      </c>
      <c r="I16" s="2">
        <v>1</v>
      </c>
      <c r="J16" s="2">
        <v>1</v>
      </c>
      <c r="K16" s="2">
        <v>1</v>
      </c>
      <c r="L16" s="2">
        <v>4</v>
      </c>
      <c r="M16" s="13">
        <f t="shared" si="0"/>
        <v>13</v>
      </c>
      <c r="N16" s="10">
        <f t="shared" si="1"/>
        <v>48.148148148148145</v>
      </c>
      <c r="O16" s="2">
        <v>3</v>
      </c>
      <c r="P16" s="2">
        <v>0</v>
      </c>
      <c r="Q16" s="2">
        <v>1</v>
      </c>
      <c r="R16" s="2">
        <v>2</v>
      </c>
      <c r="S16" s="2">
        <v>0</v>
      </c>
      <c r="T16" s="2">
        <v>3</v>
      </c>
      <c r="U16" s="2">
        <v>1</v>
      </c>
      <c r="V16" s="2">
        <v>3</v>
      </c>
      <c r="W16" s="2">
        <v>4</v>
      </c>
      <c r="X16" s="2">
        <v>2</v>
      </c>
      <c r="Y16" s="2">
        <v>2</v>
      </c>
      <c r="Z16" s="2">
        <v>0</v>
      </c>
      <c r="AA16" s="2">
        <v>6</v>
      </c>
      <c r="AB16" s="13">
        <f t="shared" si="2"/>
        <v>27</v>
      </c>
      <c r="AC16" s="10">
        <f t="shared" si="3"/>
        <v>56.25</v>
      </c>
      <c r="AD16" s="12">
        <f t="shared" si="4"/>
        <v>104.39814814814815</v>
      </c>
    </row>
    <row r="17" spans="1:30" x14ac:dyDescent="0.3">
      <c r="A17" s="24">
        <v>12</v>
      </c>
      <c r="B17" s="28" t="s">
        <v>50</v>
      </c>
      <c r="C17" s="16" t="s">
        <v>32</v>
      </c>
      <c r="D17" s="2">
        <v>3</v>
      </c>
      <c r="E17" s="2">
        <v>4</v>
      </c>
      <c r="F17" s="2">
        <v>0</v>
      </c>
      <c r="G17" s="2">
        <v>0</v>
      </c>
      <c r="H17" s="2">
        <v>0</v>
      </c>
      <c r="I17" s="2">
        <v>0</v>
      </c>
      <c r="J17" s="2">
        <v>2</v>
      </c>
      <c r="K17" s="2">
        <v>1</v>
      </c>
      <c r="L17" s="2">
        <v>4</v>
      </c>
      <c r="M17" s="13">
        <f t="shared" si="0"/>
        <v>14</v>
      </c>
      <c r="N17" s="10">
        <f t="shared" si="1"/>
        <v>51.851851851851855</v>
      </c>
      <c r="O17" s="2">
        <v>3</v>
      </c>
      <c r="P17" s="2">
        <v>0</v>
      </c>
      <c r="Q17" s="2">
        <v>1</v>
      </c>
      <c r="R17" s="2">
        <v>3</v>
      </c>
      <c r="S17" s="2">
        <v>0</v>
      </c>
      <c r="T17" s="2">
        <v>2</v>
      </c>
      <c r="U17" s="2">
        <v>1</v>
      </c>
      <c r="V17" s="2">
        <v>3</v>
      </c>
      <c r="W17" s="2">
        <v>4</v>
      </c>
      <c r="X17" s="2">
        <v>1</v>
      </c>
      <c r="Y17" s="2">
        <v>1</v>
      </c>
      <c r="Z17" s="2">
        <v>2</v>
      </c>
      <c r="AA17" s="2">
        <v>4</v>
      </c>
      <c r="AB17" s="13">
        <f t="shared" si="2"/>
        <v>25</v>
      </c>
      <c r="AC17" s="10">
        <f t="shared" si="3"/>
        <v>52.083333333333336</v>
      </c>
      <c r="AD17" s="12">
        <f t="shared" si="4"/>
        <v>103.93518518518519</v>
      </c>
    </row>
    <row r="18" spans="1:30" x14ac:dyDescent="0.3">
      <c r="A18" s="24">
        <v>13</v>
      </c>
      <c r="B18" s="28" t="s">
        <v>51</v>
      </c>
      <c r="C18" s="16" t="s">
        <v>35</v>
      </c>
      <c r="D18" s="2">
        <v>0</v>
      </c>
      <c r="E18" s="2">
        <v>0</v>
      </c>
      <c r="F18" s="2">
        <v>2</v>
      </c>
      <c r="G18" s="2">
        <v>1</v>
      </c>
      <c r="H18" s="2">
        <v>2</v>
      </c>
      <c r="I18" s="2">
        <v>0</v>
      </c>
      <c r="J18" s="2">
        <v>2</v>
      </c>
      <c r="K18" s="2">
        <v>1</v>
      </c>
      <c r="L18" s="2">
        <v>2</v>
      </c>
      <c r="M18" s="13">
        <f t="shared" si="0"/>
        <v>10</v>
      </c>
      <c r="N18" s="10">
        <f t="shared" si="1"/>
        <v>37.037037037037038</v>
      </c>
      <c r="O18" s="2">
        <v>4</v>
      </c>
      <c r="P18" s="2">
        <v>3</v>
      </c>
      <c r="Q18" s="2">
        <v>1</v>
      </c>
      <c r="R18" s="2">
        <v>1</v>
      </c>
      <c r="S18" s="2">
        <v>0</v>
      </c>
      <c r="T18" s="2">
        <v>2</v>
      </c>
      <c r="U18" s="2">
        <v>2</v>
      </c>
      <c r="V18" s="2">
        <v>3</v>
      </c>
      <c r="W18" s="2">
        <v>3</v>
      </c>
      <c r="X18" s="2">
        <v>2</v>
      </c>
      <c r="Y18" s="2">
        <v>0</v>
      </c>
      <c r="Z18" s="2">
        <v>2</v>
      </c>
      <c r="AA18" s="2">
        <v>6</v>
      </c>
      <c r="AB18" s="13">
        <f t="shared" si="2"/>
        <v>29</v>
      </c>
      <c r="AC18" s="10">
        <f t="shared" si="3"/>
        <v>60.416666666666664</v>
      </c>
      <c r="AD18" s="12">
        <f t="shared" si="4"/>
        <v>97.453703703703695</v>
      </c>
    </row>
    <row r="19" spans="1:30" x14ac:dyDescent="0.3">
      <c r="A19" s="24">
        <v>14</v>
      </c>
      <c r="B19" s="28" t="s">
        <v>52</v>
      </c>
      <c r="C19" s="16" t="s">
        <v>16</v>
      </c>
      <c r="D19" s="2">
        <v>1</v>
      </c>
      <c r="E19" s="2">
        <v>0</v>
      </c>
      <c r="F19" s="2">
        <v>2</v>
      </c>
      <c r="G19" s="2">
        <v>0</v>
      </c>
      <c r="H19" s="2">
        <v>2</v>
      </c>
      <c r="I19" s="2">
        <v>3</v>
      </c>
      <c r="J19" s="2">
        <v>1</v>
      </c>
      <c r="K19" s="2">
        <v>0</v>
      </c>
      <c r="L19" s="2">
        <v>4</v>
      </c>
      <c r="M19" s="13">
        <f t="shared" si="0"/>
        <v>13</v>
      </c>
      <c r="N19" s="10">
        <f t="shared" si="1"/>
        <v>48.148148148148145</v>
      </c>
      <c r="O19" s="2">
        <v>2</v>
      </c>
      <c r="P19" s="2">
        <v>3</v>
      </c>
      <c r="Q19" s="2">
        <v>0</v>
      </c>
      <c r="R19" s="2">
        <v>0</v>
      </c>
      <c r="S19" s="2">
        <v>0</v>
      </c>
      <c r="T19" s="2">
        <v>2</v>
      </c>
      <c r="U19" s="2">
        <v>0</v>
      </c>
      <c r="V19" s="2">
        <v>2</v>
      </c>
      <c r="W19" s="2">
        <v>1</v>
      </c>
      <c r="X19" s="2">
        <v>1</v>
      </c>
      <c r="Y19" s="2">
        <v>1</v>
      </c>
      <c r="Z19" s="2">
        <v>5</v>
      </c>
      <c r="AA19" s="2">
        <v>6</v>
      </c>
      <c r="AB19" s="13">
        <f t="shared" si="2"/>
        <v>23</v>
      </c>
      <c r="AC19" s="10">
        <f t="shared" si="3"/>
        <v>47.916666666666664</v>
      </c>
      <c r="AD19" s="12">
        <f t="shared" si="4"/>
        <v>96.06481481481481</v>
      </c>
    </row>
    <row r="20" spans="1:30" x14ac:dyDescent="0.3">
      <c r="A20" s="24">
        <v>15</v>
      </c>
      <c r="B20" s="28" t="s">
        <v>53</v>
      </c>
      <c r="C20" s="16" t="s">
        <v>24</v>
      </c>
      <c r="D20" s="2">
        <v>0</v>
      </c>
      <c r="E20" s="2">
        <v>0</v>
      </c>
      <c r="F20" s="2">
        <v>2</v>
      </c>
      <c r="G20" s="2">
        <v>0</v>
      </c>
      <c r="H20" s="2">
        <v>2</v>
      </c>
      <c r="I20" s="2">
        <v>4</v>
      </c>
      <c r="J20" s="2">
        <v>1</v>
      </c>
      <c r="K20" s="2">
        <v>0</v>
      </c>
      <c r="L20" s="2">
        <v>0</v>
      </c>
      <c r="M20" s="13">
        <f t="shared" si="0"/>
        <v>9</v>
      </c>
      <c r="N20" s="10">
        <f t="shared" si="1"/>
        <v>33.333333333333336</v>
      </c>
      <c r="O20" s="2">
        <v>4</v>
      </c>
      <c r="P20" s="2">
        <v>3</v>
      </c>
      <c r="Q20" s="2">
        <v>0</v>
      </c>
      <c r="R20" s="2">
        <v>0</v>
      </c>
      <c r="S20" s="2">
        <v>0</v>
      </c>
      <c r="T20" s="2">
        <v>4</v>
      </c>
      <c r="U20" s="2">
        <v>2</v>
      </c>
      <c r="V20" s="2">
        <v>2</v>
      </c>
      <c r="W20" s="2">
        <v>5</v>
      </c>
      <c r="X20" s="2">
        <v>2</v>
      </c>
      <c r="Y20" s="2">
        <v>1</v>
      </c>
      <c r="Z20" s="2">
        <v>2</v>
      </c>
      <c r="AA20" s="2">
        <v>4</v>
      </c>
      <c r="AB20" s="13">
        <f t="shared" si="2"/>
        <v>29</v>
      </c>
      <c r="AC20" s="10">
        <f t="shared" si="3"/>
        <v>60.416666666666664</v>
      </c>
      <c r="AD20" s="12">
        <f t="shared" si="4"/>
        <v>93.75</v>
      </c>
    </row>
    <row r="21" spans="1:30" x14ac:dyDescent="0.3">
      <c r="A21" s="24">
        <v>16</v>
      </c>
      <c r="B21" s="26" t="s">
        <v>54</v>
      </c>
      <c r="C21" s="16" t="s">
        <v>37</v>
      </c>
      <c r="D21" s="2">
        <v>3</v>
      </c>
      <c r="E21" s="2">
        <v>0</v>
      </c>
      <c r="F21" s="2">
        <v>2</v>
      </c>
      <c r="G21" s="2">
        <v>0</v>
      </c>
      <c r="H21" s="2">
        <v>0</v>
      </c>
      <c r="I21" s="2">
        <v>0</v>
      </c>
      <c r="J21" s="2">
        <v>2</v>
      </c>
      <c r="K21" s="2">
        <v>0</v>
      </c>
      <c r="L21" s="2">
        <v>0</v>
      </c>
      <c r="M21" s="13">
        <f t="shared" si="0"/>
        <v>7</v>
      </c>
      <c r="N21" s="10">
        <f t="shared" si="1"/>
        <v>25.925925925925927</v>
      </c>
      <c r="O21" s="2">
        <v>4</v>
      </c>
      <c r="P21" s="2">
        <v>1</v>
      </c>
      <c r="Q21" s="2">
        <v>2</v>
      </c>
      <c r="R21" s="2">
        <v>2</v>
      </c>
      <c r="S21" s="2">
        <v>0</v>
      </c>
      <c r="T21" s="2">
        <v>4</v>
      </c>
      <c r="U21" s="2">
        <v>1</v>
      </c>
      <c r="V21" s="2">
        <v>3</v>
      </c>
      <c r="W21" s="2">
        <v>5</v>
      </c>
      <c r="X21" s="2">
        <v>2</v>
      </c>
      <c r="Y21" s="2">
        <v>2</v>
      </c>
      <c r="Z21" s="2">
        <v>2</v>
      </c>
      <c r="AA21" s="2">
        <v>4</v>
      </c>
      <c r="AB21" s="13">
        <f t="shared" si="2"/>
        <v>32</v>
      </c>
      <c r="AC21" s="10">
        <f t="shared" si="3"/>
        <v>66.666666666666671</v>
      </c>
      <c r="AD21" s="12">
        <f t="shared" si="4"/>
        <v>92.592592592592595</v>
      </c>
    </row>
    <row r="22" spans="1:30" x14ac:dyDescent="0.3">
      <c r="A22" s="24">
        <v>17</v>
      </c>
      <c r="B22" s="28" t="s">
        <v>55</v>
      </c>
      <c r="C22" s="16" t="s">
        <v>14</v>
      </c>
      <c r="D22" s="2">
        <v>0</v>
      </c>
      <c r="E22" s="2">
        <v>0</v>
      </c>
      <c r="F22" s="2">
        <v>2</v>
      </c>
      <c r="G22" s="2">
        <v>1</v>
      </c>
      <c r="H22" s="2">
        <v>0</v>
      </c>
      <c r="I22" s="2">
        <v>0</v>
      </c>
      <c r="J22" s="2">
        <v>2</v>
      </c>
      <c r="K22" s="2">
        <v>0</v>
      </c>
      <c r="L22" s="2">
        <v>3</v>
      </c>
      <c r="M22" s="13">
        <f t="shared" si="0"/>
        <v>8</v>
      </c>
      <c r="N22" s="10">
        <f t="shared" si="1"/>
        <v>29.62962962962963</v>
      </c>
      <c r="O22" s="2">
        <v>3</v>
      </c>
      <c r="P22" s="2">
        <v>2</v>
      </c>
      <c r="Q22" s="2">
        <v>0</v>
      </c>
      <c r="R22" s="2">
        <v>0</v>
      </c>
      <c r="S22" s="2">
        <v>0</v>
      </c>
      <c r="T22" s="2">
        <v>4</v>
      </c>
      <c r="U22" s="2">
        <v>2</v>
      </c>
      <c r="V22" s="2">
        <v>2</v>
      </c>
      <c r="W22" s="2">
        <v>6</v>
      </c>
      <c r="X22" s="2">
        <v>2</v>
      </c>
      <c r="Y22" s="2">
        <v>0</v>
      </c>
      <c r="Z22" s="2">
        <v>1</v>
      </c>
      <c r="AA22" s="2">
        <v>6</v>
      </c>
      <c r="AB22" s="13">
        <f t="shared" si="2"/>
        <v>28</v>
      </c>
      <c r="AC22" s="10">
        <f t="shared" si="3"/>
        <v>58.333333333333336</v>
      </c>
      <c r="AD22" s="12">
        <f t="shared" si="4"/>
        <v>87.962962962962962</v>
      </c>
    </row>
    <row r="23" spans="1:30" x14ac:dyDescent="0.3">
      <c r="A23" s="24">
        <v>18</v>
      </c>
      <c r="B23" s="28" t="s">
        <v>56</v>
      </c>
      <c r="C23" s="16" t="s">
        <v>31</v>
      </c>
      <c r="D23" s="2">
        <v>1</v>
      </c>
      <c r="E23" s="2">
        <v>0</v>
      </c>
      <c r="F23" s="2">
        <v>2</v>
      </c>
      <c r="G23" s="2">
        <v>0</v>
      </c>
      <c r="H23" s="2">
        <v>2</v>
      </c>
      <c r="I23" s="2">
        <v>0</v>
      </c>
      <c r="J23" s="2">
        <v>2</v>
      </c>
      <c r="K23" s="2">
        <v>1</v>
      </c>
      <c r="L23" s="2">
        <v>0</v>
      </c>
      <c r="M23" s="13">
        <f t="shared" si="0"/>
        <v>8</v>
      </c>
      <c r="N23" s="10">
        <f t="shared" si="1"/>
        <v>29.62962962962963</v>
      </c>
      <c r="O23" s="2">
        <v>3</v>
      </c>
      <c r="P23" s="2">
        <v>3</v>
      </c>
      <c r="Q23" s="2">
        <v>0</v>
      </c>
      <c r="R23" s="2">
        <v>1</v>
      </c>
      <c r="S23" s="2">
        <v>0</v>
      </c>
      <c r="T23" s="2">
        <v>4</v>
      </c>
      <c r="U23" s="2">
        <v>1</v>
      </c>
      <c r="V23" s="2">
        <v>3</v>
      </c>
      <c r="W23" s="2">
        <v>5</v>
      </c>
      <c r="X23" s="2">
        <v>2</v>
      </c>
      <c r="Y23" s="2">
        <v>0</v>
      </c>
      <c r="Z23" s="2">
        <v>1</v>
      </c>
      <c r="AA23" s="2">
        <v>4</v>
      </c>
      <c r="AB23" s="13">
        <f t="shared" si="2"/>
        <v>27</v>
      </c>
      <c r="AC23" s="10">
        <f t="shared" si="3"/>
        <v>56.25</v>
      </c>
      <c r="AD23" s="12">
        <f t="shared" si="4"/>
        <v>85.879629629629633</v>
      </c>
    </row>
    <row r="24" spans="1:30" x14ac:dyDescent="0.3">
      <c r="A24" s="24">
        <v>19</v>
      </c>
      <c r="B24" s="28" t="s">
        <v>57</v>
      </c>
      <c r="C24" s="16" t="s">
        <v>33</v>
      </c>
      <c r="D24" s="2">
        <v>3</v>
      </c>
      <c r="E24" s="2">
        <v>0</v>
      </c>
      <c r="F24" s="2">
        <v>2</v>
      </c>
      <c r="G24" s="2">
        <v>1</v>
      </c>
      <c r="H24" s="2">
        <v>0</v>
      </c>
      <c r="I24" s="2">
        <v>0</v>
      </c>
      <c r="J24" s="2">
        <v>2</v>
      </c>
      <c r="K24" s="2">
        <v>1</v>
      </c>
      <c r="L24" s="2">
        <v>0</v>
      </c>
      <c r="M24" s="13">
        <f t="shared" si="0"/>
        <v>9</v>
      </c>
      <c r="N24" s="10">
        <f t="shared" si="1"/>
        <v>33.333333333333336</v>
      </c>
      <c r="O24" s="2">
        <v>4</v>
      </c>
      <c r="P24" s="2">
        <v>0</v>
      </c>
      <c r="Q24" s="2">
        <v>1</v>
      </c>
      <c r="R24" s="2">
        <v>3</v>
      </c>
      <c r="S24" s="2">
        <v>0</v>
      </c>
      <c r="T24" s="2">
        <v>3</v>
      </c>
      <c r="U24" s="2">
        <v>1</v>
      </c>
      <c r="V24" s="2">
        <v>2</v>
      </c>
      <c r="W24" s="2">
        <v>2</v>
      </c>
      <c r="X24" s="2">
        <v>2</v>
      </c>
      <c r="Y24" s="2">
        <v>1</v>
      </c>
      <c r="Z24" s="2">
        <v>1</v>
      </c>
      <c r="AA24" s="2">
        <v>5</v>
      </c>
      <c r="AB24" s="13">
        <f t="shared" si="2"/>
        <v>25</v>
      </c>
      <c r="AC24" s="10">
        <f t="shared" si="3"/>
        <v>52.083333333333336</v>
      </c>
      <c r="AD24" s="12">
        <f t="shared" si="4"/>
        <v>85.416666666666671</v>
      </c>
    </row>
    <row r="25" spans="1:30" x14ac:dyDescent="0.3">
      <c r="A25" s="24">
        <v>20</v>
      </c>
      <c r="B25" s="28" t="s">
        <v>58</v>
      </c>
      <c r="C25" s="16" t="s">
        <v>20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2</v>
      </c>
      <c r="K25" s="2">
        <v>1</v>
      </c>
      <c r="L25" s="2">
        <v>6</v>
      </c>
      <c r="M25" s="13">
        <f t="shared" si="0"/>
        <v>10</v>
      </c>
      <c r="N25" s="10">
        <f t="shared" si="1"/>
        <v>37.037037037037038</v>
      </c>
      <c r="O25" s="2">
        <v>2</v>
      </c>
      <c r="P25" s="2">
        <v>0</v>
      </c>
      <c r="Q25" s="2">
        <v>1</v>
      </c>
      <c r="R25" s="2">
        <v>4</v>
      </c>
      <c r="S25" s="2">
        <v>0</v>
      </c>
      <c r="T25" s="2">
        <v>0</v>
      </c>
      <c r="U25" s="2">
        <v>0</v>
      </c>
      <c r="V25" s="2">
        <v>1</v>
      </c>
      <c r="W25" s="2">
        <v>4</v>
      </c>
      <c r="X25" s="2">
        <v>2</v>
      </c>
      <c r="Y25" s="2">
        <v>0</v>
      </c>
      <c r="Z25" s="2">
        <v>4</v>
      </c>
      <c r="AA25" s="2">
        <v>4</v>
      </c>
      <c r="AB25" s="13">
        <f t="shared" si="2"/>
        <v>22</v>
      </c>
      <c r="AC25" s="10">
        <f t="shared" si="3"/>
        <v>45.833333333333336</v>
      </c>
      <c r="AD25" s="12">
        <f t="shared" si="4"/>
        <v>82.870370370370381</v>
      </c>
    </row>
    <row r="26" spans="1:30" x14ac:dyDescent="0.3">
      <c r="A26" s="24">
        <v>21</v>
      </c>
      <c r="B26" s="28" t="s">
        <v>59</v>
      </c>
      <c r="C26" s="16" t="s">
        <v>29</v>
      </c>
      <c r="D26" s="2">
        <v>1</v>
      </c>
      <c r="E26" s="2">
        <v>0</v>
      </c>
      <c r="F26" s="2">
        <v>2</v>
      </c>
      <c r="G26" s="2">
        <v>0</v>
      </c>
      <c r="H26" s="2">
        <v>2</v>
      </c>
      <c r="I26" s="2">
        <v>2</v>
      </c>
      <c r="J26" s="2">
        <v>2</v>
      </c>
      <c r="K26" s="2">
        <v>0</v>
      </c>
      <c r="L26" s="2">
        <v>0</v>
      </c>
      <c r="M26" s="13">
        <f t="shared" si="0"/>
        <v>9</v>
      </c>
      <c r="N26" s="10">
        <f t="shared" si="1"/>
        <v>33.333333333333336</v>
      </c>
      <c r="O26" s="2">
        <v>2</v>
      </c>
      <c r="P26" s="2">
        <v>1</v>
      </c>
      <c r="Q26" s="2">
        <v>1</v>
      </c>
      <c r="R26" s="2">
        <v>3</v>
      </c>
      <c r="S26" s="2">
        <v>0</v>
      </c>
      <c r="T26" s="2">
        <v>0</v>
      </c>
      <c r="U26" s="2">
        <v>0</v>
      </c>
      <c r="V26" s="2">
        <v>3</v>
      </c>
      <c r="W26" s="2">
        <v>0</v>
      </c>
      <c r="X26" s="2">
        <v>2</v>
      </c>
      <c r="Y26" s="2">
        <v>0</v>
      </c>
      <c r="Z26" s="2">
        <v>3</v>
      </c>
      <c r="AA26" s="2">
        <v>6</v>
      </c>
      <c r="AB26" s="13">
        <f t="shared" si="2"/>
        <v>21</v>
      </c>
      <c r="AC26" s="10">
        <f t="shared" si="3"/>
        <v>43.75</v>
      </c>
      <c r="AD26" s="12">
        <f t="shared" si="4"/>
        <v>77.083333333333343</v>
      </c>
    </row>
    <row r="27" spans="1:30" x14ac:dyDescent="0.3">
      <c r="A27" s="24">
        <v>22</v>
      </c>
      <c r="B27" s="26" t="s">
        <v>60</v>
      </c>
      <c r="C27" s="16" t="s">
        <v>13</v>
      </c>
      <c r="D27" s="2">
        <v>0</v>
      </c>
      <c r="E27" s="2">
        <v>0</v>
      </c>
      <c r="F27" s="2">
        <v>2</v>
      </c>
      <c r="G27" s="2">
        <v>0</v>
      </c>
      <c r="H27" s="2">
        <v>0</v>
      </c>
      <c r="I27" s="2">
        <v>1</v>
      </c>
      <c r="J27" s="2">
        <v>1</v>
      </c>
      <c r="K27" s="2">
        <v>0</v>
      </c>
      <c r="L27" s="2">
        <v>1</v>
      </c>
      <c r="M27" s="13">
        <f t="shared" si="0"/>
        <v>5</v>
      </c>
      <c r="N27" s="10">
        <f t="shared" si="1"/>
        <v>18.518518518518519</v>
      </c>
      <c r="O27" s="2">
        <v>2</v>
      </c>
      <c r="P27" s="2">
        <v>2</v>
      </c>
      <c r="Q27" s="2">
        <v>0</v>
      </c>
      <c r="R27" s="2">
        <v>2</v>
      </c>
      <c r="S27" s="2">
        <v>0</v>
      </c>
      <c r="T27" s="2">
        <v>4</v>
      </c>
      <c r="U27" s="2">
        <v>0</v>
      </c>
      <c r="V27" s="2">
        <v>2</v>
      </c>
      <c r="W27" s="2">
        <v>6</v>
      </c>
      <c r="X27" s="2">
        <v>2</v>
      </c>
      <c r="Y27" s="2">
        <v>0</v>
      </c>
      <c r="Z27" s="2">
        <v>1</v>
      </c>
      <c r="AA27" s="2">
        <v>6</v>
      </c>
      <c r="AB27" s="13">
        <f t="shared" si="2"/>
        <v>27</v>
      </c>
      <c r="AC27" s="10">
        <f t="shared" si="3"/>
        <v>56.25</v>
      </c>
      <c r="AD27" s="12">
        <f t="shared" si="4"/>
        <v>74.768518518518519</v>
      </c>
    </row>
    <row r="28" spans="1:30" x14ac:dyDescent="0.3">
      <c r="A28" s="24">
        <v>23</v>
      </c>
      <c r="B28" s="28" t="s">
        <v>61</v>
      </c>
      <c r="C28" s="16" t="s">
        <v>26</v>
      </c>
      <c r="D28" s="2">
        <v>1</v>
      </c>
      <c r="E28" s="2">
        <v>0</v>
      </c>
      <c r="F28" s="2">
        <v>2</v>
      </c>
      <c r="G28" s="2">
        <v>1</v>
      </c>
      <c r="H28" s="2">
        <v>1</v>
      </c>
      <c r="I28" s="2">
        <v>0</v>
      </c>
      <c r="J28" s="2">
        <v>1</v>
      </c>
      <c r="K28" s="2">
        <v>1</v>
      </c>
      <c r="L28" s="2">
        <v>3</v>
      </c>
      <c r="M28" s="13">
        <f t="shared" si="0"/>
        <v>10</v>
      </c>
      <c r="N28" s="10">
        <f t="shared" si="1"/>
        <v>37.037037037037038</v>
      </c>
      <c r="O28" s="2">
        <v>3</v>
      </c>
      <c r="P28" s="2">
        <v>1</v>
      </c>
      <c r="Q28" s="2">
        <v>1</v>
      </c>
      <c r="R28" s="2">
        <v>2</v>
      </c>
      <c r="S28" s="2">
        <v>0</v>
      </c>
      <c r="T28" s="2">
        <v>0</v>
      </c>
      <c r="U28" s="2">
        <v>0</v>
      </c>
      <c r="V28" s="2">
        <v>2</v>
      </c>
      <c r="W28" s="2">
        <v>0</v>
      </c>
      <c r="X28" s="2">
        <v>1</v>
      </c>
      <c r="Y28" s="2">
        <v>1</v>
      </c>
      <c r="Z28" s="2">
        <v>3</v>
      </c>
      <c r="AA28" s="2">
        <v>3</v>
      </c>
      <c r="AB28" s="13">
        <f t="shared" si="2"/>
        <v>17</v>
      </c>
      <c r="AC28" s="10">
        <f t="shared" si="3"/>
        <v>35.416666666666664</v>
      </c>
      <c r="AD28" s="12">
        <f t="shared" si="4"/>
        <v>72.453703703703695</v>
      </c>
    </row>
    <row r="29" spans="1:30" x14ac:dyDescent="0.3">
      <c r="A29" s="24">
        <v>24</v>
      </c>
      <c r="B29" s="28" t="s">
        <v>62</v>
      </c>
      <c r="C29" s="16" t="s">
        <v>18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2</v>
      </c>
      <c r="K29" s="2">
        <v>0</v>
      </c>
      <c r="L29" s="2">
        <v>0</v>
      </c>
      <c r="M29" s="13">
        <f t="shared" si="0"/>
        <v>2</v>
      </c>
      <c r="N29" s="10">
        <f t="shared" si="1"/>
        <v>7.4074074074074074</v>
      </c>
      <c r="O29" s="2">
        <v>3</v>
      </c>
      <c r="P29" s="2">
        <v>1</v>
      </c>
      <c r="Q29" s="2">
        <v>0</v>
      </c>
      <c r="R29" s="2">
        <v>4</v>
      </c>
      <c r="S29" s="2">
        <v>0</v>
      </c>
      <c r="T29" s="2">
        <v>4</v>
      </c>
      <c r="U29" s="2">
        <v>1</v>
      </c>
      <c r="V29" s="2">
        <v>3</v>
      </c>
      <c r="W29" s="2">
        <v>0</v>
      </c>
      <c r="X29" s="2">
        <v>2</v>
      </c>
      <c r="Y29" s="2">
        <v>0</v>
      </c>
      <c r="Z29" s="2">
        <v>0</v>
      </c>
      <c r="AA29" s="2">
        <v>3</v>
      </c>
      <c r="AB29" s="13">
        <f t="shared" si="2"/>
        <v>21</v>
      </c>
      <c r="AC29" s="10">
        <f t="shared" si="3"/>
        <v>43.75</v>
      </c>
      <c r="AD29" s="12">
        <f t="shared" si="4"/>
        <v>51.157407407407405</v>
      </c>
    </row>
    <row r="30" spans="1:30" x14ac:dyDescent="0.3">
      <c r="A30" s="24">
        <v>25</v>
      </c>
      <c r="B30" s="29" t="s">
        <v>138</v>
      </c>
      <c r="C30" s="16" t="s">
        <v>28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13">
        <f t="shared" si="0"/>
        <v>1</v>
      </c>
      <c r="N30" s="10">
        <f t="shared" si="1"/>
        <v>3.7037037037037037</v>
      </c>
      <c r="O30" s="2">
        <v>3</v>
      </c>
      <c r="P30" s="2">
        <v>1</v>
      </c>
      <c r="Q30" s="2">
        <v>1</v>
      </c>
      <c r="R30" s="2">
        <v>3</v>
      </c>
      <c r="S30" s="2">
        <v>0</v>
      </c>
      <c r="T30" s="2">
        <v>0</v>
      </c>
      <c r="U30" s="2">
        <v>2</v>
      </c>
      <c r="V30" s="2">
        <v>2</v>
      </c>
      <c r="W30" s="2">
        <v>0</v>
      </c>
      <c r="X30" s="2">
        <v>2</v>
      </c>
      <c r="Y30" s="2">
        <v>1</v>
      </c>
      <c r="Z30" s="2">
        <v>1</v>
      </c>
      <c r="AA30" s="2">
        <v>5</v>
      </c>
      <c r="AB30" s="13">
        <f t="shared" si="2"/>
        <v>21</v>
      </c>
      <c r="AC30" s="10">
        <f t="shared" si="3"/>
        <v>43.75</v>
      </c>
      <c r="AD30" s="12">
        <f t="shared" si="4"/>
        <v>47.453703703703702</v>
      </c>
    </row>
    <row r="34" ht="30" customHeight="1" x14ac:dyDescent="0.3"/>
  </sheetData>
  <mergeCells count="14">
    <mergeCell ref="A5:C5"/>
    <mergeCell ref="N2:N4"/>
    <mergeCell ref="AC2:AC4"/>
    <mergeCell ref="AD1:AD4"/>
    <mergeCell ref="D2:L2"/>
    <mergeCell ref="A2:A4"/>
    <mergeCell ref="A1:AA1"/>
    <mergeCell ref="D3:I3"/>
    <mergeCell ref="J3:L3"/>
    <mergeCell ref="O2:AA3"/>
    <mergeCell ref="M2:M4"/>
    <mergeCell ref="AB2:AB4"/>
    <mergeCell ref="C2:C4"/>
    <mergeCell ref="B2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zoomScale="85" zoomScaleNormal="85" workbookViewId="0">
      <selection activeCell="D8" sqref="D8"/>
    </sheetView>
  </sheetViews>
  <sheetFormatPr defaultColWidth="9.109375" defaultRowHeight="15.6" x14ac:dyDescent="0.3"/>
  <cols>
    <col min="1" max="1" width="7.21875" style="1" bestFit="1" customWidth="1"/>
    <col min="2" max="2" width="18.109375" style="1" bestFit="1" customWidth="1"/>
    <col min="3" max="3" width="11.6640625" style="1" customWidth="1"/>
    <col min="4" max="12" width="5.33203125" style="1" customWidth="1"/>
    <col min="13" max="13" width="7.33203125" style="1" bestFit="1" customWidth="1"/>
    <col min="14" max="14" width="13.109375" style="1" customWidth="1"/>
    <col min="15" max="27" width="5.44140625" style="1" customWidth="1"/>
    <col min="28" max="28" width="7.33203125" style="1" bestFit="1" customWidth="1"/>
    <col min="29" max="29" width="15.88671875" style="1" customWidth="1"/>
    <col min="30" max="30" width="12.33203125" style="1" customWidth="1"/>
    <col min="31" max="16384" width="9.109375" style="1"/>
  </cols>
  <sheetData>
    <row r="1" spans="1:30" ht="39" customHeight="1" x14ac:dyDescent="0.3">
      <c r="A1" s="43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3"/>
      <c r="AA1" s="3"/>
      <c r="AB1" s="3"/>
      <c r="AC1" s="3"/>
      <c r="AD1" s="41" t="s">
        <v>9</v>
      </c>
    </row>
    <row r="2" spans="1:30" ht="15.9" customHeight="1" x14ac:dyDescent="0.3">
      <c r="A2" s="42" t="s">
        <v>0</v>
      </c>
      <c r="B2" s="54" t="s">
        <v>38</v>
      </c>
      <c r="C2" s="57" t="s">
        <v>1</v>
      </c>
      <c r="D2" s="42" t="s">
        <v>3</v>
      </c>
      <c r="E2" s="42"/>
      <c r="F2" s="42"/>
      <c r="G2" s="42"/>
      <c r="H2" s="42"/>
      <c r="I2" s="42"/>
      <c r="J2" s="42"/>
      <c r="K2" s="42"/>
      <c r="L2" s="42"/>
      <c r="M2" s="54" t="s">
        <v>7</v>
      </c>
      <c r="N2" s="38" t="s">
        <v>8</v>
      </c>
      <c r="O2" s="48" t="s">
        <v>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  <c r="AB2" s="54" t="s">
        <v>7</v>
      </c>
      <c r="AC2" s="38" t="s">
        <v>8</v>
      </c>
      <c r="AD2" s="41"/>
    </row>
    <row r="3" spans="1:30" x14ac:dyDescent="0.3">
      <c r="A3" s="42"/>
      <c r="B3" s="55"/>
      <c r="C3" s="57"/>
      <c r="D3" s="45" t="s">
        <v>5</v>
      </c>
      <c r="E3" s="46"/>
      <c r="F3" s="46"/>
      <c r="G3" s="46"/>
      <c r="H3" s="46"/>
      <c r="I3" s="46"/>
      <c r="J3" s="45" t="s">
        <v>6</v>
      </c>
      <c r="K3" s="46"/>
      <c r="L3" s="47"/>
      <c r="M3" s="55"/>
      <c r="N3" s="39"/>
      <c r="O3" s="58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60"/>
      <c r="AB3" s="55"/>
      <c r="AC3" s="39"/>
      <c r="AD3" s="41"/>
    </row>
    <row r="4" spans="1:30" ht="28.5" customHeight="1" x14ac:dyDescent="0.3">
      <c r="A4" s="42"/>
      <c r="B4" s="56"/>
      <c r="C4" s="57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1</v>
      </c>
      <c r="K4" s="4">
        <v>2</v>
      </c>
      <c r="L4" s="4">
        <v>3</v>
      </c>
      <c r="M4" s="56"/>
      <c r="N4" s="40"/>
      <c r="O4" s="4">
        <v>1</v>
      </c>
      <c r="P4" s="4">
        <v>2</v>
      </c>
      <c r="Q4" s="4">
        <v>3</v>
      </c>
      <c r="R4" s="4">
        <v>4</v>
      </c>
      <c r="S4" s="4">
        <v>5</v>
      </c>
      <c r="T4" s="4">
        <v>6</v>
      </c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8">
        <v>13</v>
      </c>
      <c r="AB4" s="56"/>
      <c r="AC4" s="40"/>
      <c r="AD4" s="41"/>
    </row>
    <row r="5" spans="1:30" ht="30" customHeight="1" x14ac:dyDescent="0.3">
      <c r="A5" s="37" t="s">
        <v>2</v>
      </c>
      <c r="B5" s="37"/>
      <c r="C5" s="37"/>
      <c r="D5" s="5">
        <v>3</v>
      </c>
      <c r="E5" s="5">
        <v>4</v>
      </c>
      <c r="F5" s="5">
        <v>2</v>
      </c>
      <c r="G5" s="5">
        <v>2</v>
      </c>
      <c r="H5" s="5">
        <v>2</v>
      </c>
      <c r="I5" s="5">
        <v>4</v>
      </c>
      <c r="J5" s="5">
        <v>2</v>
      </c>
      <c r="K5" s="5">
        <v>2</v>
      </c>
      <c r="L5" s="5">
        <v>6</v>
      </c>
      <c r="M5" s="5">
        <f t="shared" ref="M5:M31" si="0">SUM(D5:L5)</f>
        <v>27</v>
      </c>
      <c r="N5" s="6">
        <f t="shared" ref="N5:N36" si="1">M5*100/27</f>
        <v>100</v>
      </c>
      <c r="O5" s="5">
        <v>5</v>
      </c>
      <c r="P5" s="5">
        <v>4</v>
      </c>
      <c r="Q5" s="5">
        <v>2</v>
      </c>
      <c r="R5" s="5">
        <v>2</v>
      </c>
      <c r="S5" s="5">
        <v>4</v>
      </c>
      <c r="T5" s="5">
        <v>6</v>
      </c>
      <c r="U5" s="5">
        <v>6</v>
      </c>
      <c r="V5" s="5">
        <v>3</v>
      </c>
      <c r="W5" s="5">
        <v>6</v>
      </c>
      <c r="X5" s="5">
        <v>2</v>
      </c>
      <c r="Y5" s="5">
        <v>5</v>
      </c>
      <c r="Z5" s="5">
        <v>8</v>
      </c>
      <c r="AA5" s="5">
        <v>7</v>
      </c>
      <c r="AB5" s="5">
        <f t="shared" ref="AB5:AB36" si="2">SUM(O5:AA5)</f>
        <v>60</v>
      </c>
      <c r="AC5" s="6">
        <f t="shared" ref="AC5:AC36" si="3">AB5*100/60</f>
        <v>100</v>
      </c>
      <c r="AD5" s="11">
        <f t="shared" ref="AD5:AD36" si="4">(N5+AC5)</f>
        <v>200</v>
      </c>
    </row>
    <row r="6" spans="1:30" x14ac:dyDescent="0.3">
      <c r="A6" s="2">
        <v>1</v>
      </c>
      <c r="B6" s="30" t="s">
        <v>63</v>
      </c>
      <c r="C6" s="21">
        <v>1010</v>
      </c>
      <c r="D6" s="2">
        <v>1</v>
      </c>
      <c r="E6" s="2">
        <v>0</v>
      </c>
      <c r="F6" s="2">
        <v>2</v>
      </c>
      <c r="G6" s="2">
        <v>0</v>
      </c>
      <c r="H6" s="2">
        <v>2</v>
      </c>
      <c r="I6" s="2">
        <v>2</v>
      </c>
      <c r="J6" s="2">
        <v>2</v>
      </c>
      <c r="K6" s="2">
        <v>1</v>
      </c>
      <c r="L6" s="2">
        <v>4</v>
      </c>
      <c r="M6" s="13">
        <f t="shared" si="0"/>
        <v>14</v>
      </c>
      <c r="N6" s="10">
        <f t="shared" si="1"/>
        <v>51.851851851851855</v>
      </c>
      <c r="O6" s="2">
        <v>3</v>
      </c>
      <c r="P6" s="2">
        <v>0</v>
      </c>
      <c r="Q6" s="2">
        <v>2</v>
      </c>
      <c r="R6" s="2">
        <v>2</v>
      </c>
      <c r="S6" s="2">
        <v>2</v>
      </c>
      <c r="T6" s="2">
        <v>5</v>
      </c>
      <c r="U6" s="2">
        <v>2</v>
      </c>
      <c r="V6" s="2">
        <v>2</v>
      </c>
      <c r="W6" s="2">
        <v>6</v>
      </c>
      <c r="X6" s="2">
        <v>2</v>
      </c>
      <c r="Y6" s="2">
        <v>3</v>
      </c>
      <c r="Z6" s="2">
        <v>5</v>
      </c>
      <c r="AA6" s="2">
        <v>6</v>
      </c>
      <c r="AB6" s="13">
        <f t="shared" si="2"/>
        <v>40</v>
      </c>
      <c r="AC6" s="10">
        <f t="shared" si="3"/>
        <v>66.666666666666671</v>
      </c>
      <c r="AD6" s="12">
        <f t="shared" si="4"/>
        <v>118.51851851851853</v>
      </c>
    </row>
    <row r="7" spans="1:30" x14ac:dyDescent="0.3">
      <c r="A7" s="2">
        <v>2</v>
      </c>
      <c r="B7" s="31" t="s">
        <v>64</v>
      </c>
      <c r="C7" s="18">
        <v>1025</v>
      </c>
      <c r="D7" s="2">
        <v>3</v>
      </c>
      <c r="E7" s="2">
        <v>0</v>
      </c>
      <c r="F7" s="2">
        <v>1</v>
      </c>
      <c r="G7" s="2">
        <v>1</v>
      </c>
      <c r="H7" s="2">
        <v>2</v>
      </c>
      <c r="I7" s="2">
        <v>2</v>
      </c>
      <c r="J7" s="2">
        <v>1</v>
      </c>
      <c r="K7" s="2">
        <v>0</v>
      </c>
      <c r="L7" s="2">
        <v>6</v>
      </c>
      <c r="M7" s="13">
        <f t="shared" si="0"/>
        <v>16</v>
      </c>
      <c r="N7" s="10">
        <f t="shared" si="1"/>
        <v>59.25925925925926</v>
      </c>
      <c r="O7" s="2">
        <v>2</v>
      </c>
      <c r="P7" s="2">
        <v>2</v>
      </c>
      <c r="Q7" s="2">
        <v>1</v>
      </c>
      <c r="R7" s="2">
        <v>2</v>
      </c>
      <c r="S7" s="2">
        <v>2</v>
      </c>
      <c r="T7" s="2">
        <v>0</v>
      </c>
      <c r="U7" s="2">
        <v>5</v>
      </c>
      <c r="V7" s="2">
        <v>3</v>
      </c>
      <c r="W7" s="2">
        <v>5</v>
      </c>
      <c r="X7" s="2">
        <v>2</v>
      </c>
      <c r="Y7" s="2">
        <v>4</v>
      </c>
      <c r="Z7" s="2">
        <v>1</v>
      </c>
      <c r="AA7" s="2">
        <v>6</v>
      </c>
      <c r="AB7" s="13">
        <f t="shared" si="2"/>
        <v>35</v>
      </c>
      <c r="AC7" s="10">
        <f t="shared" si="3"/>
        <v>58.333333333333336</v>
      </c>
      <c r="AD7" s="12">
        <f t="shared" si="4"/>
        <v>117.5925925925926</v>
      </c>
    </row>
    <row r="8" spans="1:30" x14ac:dyDescent="0.3">
      <c r="A8" s="24">
        <v>3</v>
      </c>
      <c r="B8" s="32" t="s">
        <v>65</v>
      </c>
      <c r="C8" s="19">
        <v>1002</v>
      </c>
      <c r="D8" s="2">
        <v>1</v>
      </c>
      <c r="E8" s="2">
        <v>0</v>
      </c>
      <c r="F8" s="2">
        <v>2</v>
      </c>
      <c r="G8" s="2">
        <v>2</v>
      </c>
      <c r="H8" s="2">
        <v>2</v>
      </c>
      <c r="I8" s="2">
        <v>2</v>
      </c>
      <c r="J8" s="2">
        <v>1</v>
      </c>
      <c r="K8" s="2">
        <v>0</v>
      </c>
      <c r="L8" s="2">
        <v>0</v>
      </c>
      <c r="M8" s="13">
        <f t="shared" si="0"/>
        <v>10</v>
      </c>
      <c r="N8" s="10">
        <f t="shared" si="1"/>
        <v>37.037037037037038</v>
      </c>
      <c r="O8" s="2">
        <v>4</v>
      </c>
      <c r="P8" s="2">
        <v>2</v>
      </c>
      <c r="Q8" s="2">
        <v>2</v>
      </c>
      <c r="R8" s="2">
        <v>1</v>
      </c>
      <c r="S8" s="2">
        <v>2</v>
      </c>
      <c r="T8" s="2">
        <v>5</v>
      </c>
      <c r="U8" s="2">
        <v>4</v>
      </c>
      <c r="V8" s="2">
        <v>2</v>
      </c>
      <c r="W8" s="2">
        <v>6</v>
      </c>
      <c r="X8" s="2">
        <v>2</v>
      </c>
      <c r="Y8" s="2">
        <v>4</v>
      </c>
      <c r="Z8" s="2">
        <v>6</v>
      </c>
      <c r="AA8" s="2">
        <v>4</v>
      </c>
      <c r="AB8" s="13">
        <f t="shared" si="2"/>
        <v>44</v>
      </c>
      <c r="AC8" s="10">
        <f t="shared" si="3"/>
        <v>73.333333333333329</v>
      </c>
      <c r="AD8" s="12">
        <f t="shared" si="4"/>
        <v>110.37037037037037</v>
      </c>
    </row>
    <row r="9" spans="1:30" x14ac:dyDescent="0.3">
      <c r="A9" s="24">
        <v>4</v>
      </c>
      <c r="B9" s="31" t="s">
        <v>66</v>
      </c>
      <c r="C9" s="20">
        <v>1005</v>
      </c>
      <c r="D9" s="2">
        <v>3</v>
      </c>
      <c r="E9" s="2">
        <v>0</v>
      </c>
      <c r="F9" s="2">
        <v>2</v>
      </c>
      <c r="G9" s="2">
        <v>0</v>
      </c>
      <c r="H9" s="2">
        <v>1</v>
      </c>
      <c r="I9" s="2">
        <v>1</v>
      </c>
      <c r="J9" s="2">
        <v>2</v>
      </c>
      <c r="K9" s="2">
        <v>0</v>
      </c>
      <c r="L9" s="2">
        <v>2</v>
      </c>
      <c r="M9" s="13">
        <f t="shared" si="0"/>
        <v>11</v>
      </c>
      <c r="N9" s="10">
        <f t="shared" si="1"/>
        <v>40.74074074074074</v>
      </c>
      <c r="O9" s="2">
        <v>3</v>
      </c>
      <c r="P9" s="2">
        <v>2</v>
      </c>
      <c r="Q9" s="2">
        <v>1</v>
      </c>
      <c r="R9" s="2">
        <v>1</v>
      </c>
      <c r="S9" s="2">
        <v>2</v>
      </c>
      <c r="T9" s="2">
        <v>4</v>
      </c>
      <c r="U9" s="2">
        <v>4</v>
      </c>
      <c r="V9" s="2">
        <v>3</v>
      </c>
      <c r="W9" s="2">
        <v>2</v>
      </c>
      <c r="X9" s="2">
        <v>2</v>
      </c>
      <c r="Y9" s="2">
        <v>5</v>
      </c>
      <c r="Z9" s="2">
        <v>5</v>
      </c>
      <c r="AA9" s="2">
        <v>5</v>
      </c>
      <c r="AB9" s="13">
        <f t="shared" si="2"/>
        <v>39</v>
      </c>
      <c r="AC9" s="10">
        <f t="shared" si="3"/>
        <v>65</v>
      </c>
      <c r="AD9" s="12">
        <f t="shared" si="4"/>
        <v>105.74074074074073</v>
      </c>
    </row>
    <row r="10" spans="1:30" x14ac:dyDescent="0.3">
      <c r="A10" s="24">
        <v>5</v>
      </c>
      <c r="B10" s="30" t="s">
        <v>67</v>
      </c>
      <c r="C10" s="21">
        <v>1024</v>
      </c>
      <c r="D10" s="2">
        <v>0</v>
      </c>
      <c r="E10" s="2">
        <v>0</v>
      </c>
      <c r="F10" s="2">
        <v>2</v>
      </c>
      <c r="G10" s="2">
        <v>2</v>
      </c>
      <c r="H10" s="2">
        <v>1</v>
      </c>
      <c r="I10" s="2">
        <v>0</v>
      </c>
      <c r="J10" s="2">
        <v>1</v>
      </c>
      <c r="K10" s="2">
        <v>0</v>
      </c>
      <c r="L10" s="2">
        <v>6</v>
      </c>
      <c r="M10" s="13">
        <f t="shared" si="0"/>
        <v>12</v>
      </c>
      <c r="N10" s="10">
        <f t="shared" si="1"/>
        <v>44.444444444444443</v>
      </c>
      <c r="O10" s="2">
        <v>3</v>
      </c>
      <c r="P10" s="2">
        <v>2</v>
      </c>
      <c r="Q10" s="2">
        <v>0</v>
      </c>
      <c r="R10" s="2">
        <v>0</v>
      </c>
      <c r="S10" s="2">
        <v>2</v>
      </c>
      <c r="T10" s="2">
        <v>0</v>
      </c>
      <c r="U10" s="2">
        <v>5</v>
      </c>
      <c r="V10" s="2">
        <v>2</v>
      </c>
      <c r="W10" s="2">
        <v>4</v>
      </c>
      <c r="X10" s="2">
        <v>2</v>
      </c>
      <c r="Y10" s="2">
        <v>5</v>
      </c>
      <c r="Z10" s="2">
        <v>1</v>
      </c>
      <c r="AA10" s="2">
        <v>6</v>
      </c>
      <c r="AB10" s="13">
        <f t="shared" si="2"/>
        <v>32</v>
      </c>
      <c r="AC10" s="10">
        <f t="shared" si="3"/>
        <v>53.333333333333336</v>
      </c>
      <c r="AD10" s="12">
        <f t="shared" si="4"/>
        <v>97.777777777777771</v>
      </c>
    </row>
    <row r="11" spans="1:30" x14ac:dyDescent="0.3">
      <c r="A11" s="24">
        <v>6</v>
      </c>
      <c r="B11" s="31" t="s">
        <v>68</v>
      </c>
      <c r="C11" s="18">
        <v>1001</v>
      </c>
      <c r="D11" s="2">
        <v>3</v>
      </c>
      <c r="E11" s="2">
        <v>0</v>
      </c>
      <c r="F11" s="2">
        <v>2</v>
      </c>
      <c r="G11" s="2">
        <v>0</v>
      </c>
      <c r="H11" s="2">
        <v>1</v>
      </c>
      <c r="I11" s="2">
        <v>3</v>
      </c>
      <c r="J11" s="2">
        <v>2</v>
      </c>
      <c r="K11" s="2">
        <v>0</v>
      </c>
      <c r="L11" s="2">
        <v>0</v>
      </c>
      <c r="M11" s="13">
        <f t="shared" si="0"/>
        <v>11</v>
      </c>
      <c r="N11" s="10">
        <f t="shared" si="1"/>
        <v>40.74074074074074</v>
      </c>
      <c r="O11" s="2">
        <v>3</v>
      </c>
      <c r="P11" s="2">
        <v>0</v>
      </c>
      <c r="Q11" s="2">
        <v>1</v>
      </c>
      <c r="R11" s="2">
        <v>0</v>
      </c>
      <c r="S11" s="2">
        <v>2</v>
      </c>
      <c r="T11" s="2">
        <v>2</v>
      </c>
      <c r="U11" s="2">
        <v>2</v>
      </c>
      <c r="V11" s="2">
        <v>1</v>
      </c>
      <c r="W11" s="2">
        <v>5</v>
      </c>
      <c r="X11" s="2">
        <v>1</v>
      </c>
      <c r="Y11" s="2">
        <v>3</v>
      </c>
      <c r="Z11" s="2">
        <v>3</v>
      </c>
      <c r="AA11" s="2">
        <v>7</v>
      </c>
      <c r="AB11" s="13">
        <f t="shared" si="2"/>
        <v>30</v>
      </c>
      <c r="AC11" s="10">
        <f t="shared" si="3"/>
        <v>50</v>
      </c>
      <c r="AD11" s="12">
        <f t="shared" si="4"/>
        <v>90.740740740740733</v>
      </c>
    </row>
    <row r="12" spans="1:30" x14ac:dyDescent="0.3">
      <c r="A12" s="24">
        <v>7</v>
      </c>
      <c r="B12" s="30" t="s">
        <v>69</v>
      </c>
      <c r="C12" s="21">
        <v>1011</v>
      </c>
      <c r="D12" s="2">
        <v>0</v>
      </c>
      <c r="E12" s="2">
        <v>0</v>
      </c>
      <c r="F12" s="2">
        <v>2</v>
      </c>
      <c r="G12" s="2">
        <v>0</v>
      </c>
      <c r="H12" s="2">
        <v>2</v>
      </c>
      <c r="I12" s="2">
        <v>1</v>
      </c>
      <c r="J12" s="2">
        <v>2</v>
      </c>
      <c r="K12" s="2">
        <v>1</v>
      </c>
      <c r="L12" s="2">
        <v>4</v>
      </c>
      <c r="M12" s="13">
        <f t="shared" si="0"/>
        <v>12</v>
      </c>
      <c r="N12" s="10">
        <f t="shared" si="1"/>
        <v>44.444444444444443</v>
      </c>
      <c r="O12" s="2">
        <v>4</v>
      </c>
      <c r="P12" s="2">
        <v>2</v>
      </c>
      <c r="Q12" s="2">
        <v>2</v>
      </c>
      <c r="R12" s="2">
        <v>1</v>
      </c>
      <c r="S12" s="2">
        <v>1</v>
      </c>
      <c r="T12" s="2">
        <v>0</v>
      </c>
      <c r="U12" s="2">
        <v>5</v>
      </c>
      <c r="V12" s="2">
        <v>1</v>
      </c>
      <c r="W12" s="2">
        <v>4</v>
      </c>
      <c r="X12" s="2">
        <v>0</v>
      </c>
      <c r="Y12" s="2">
        <v>4</v>
      </c>
      <c r="Z12" s="2">
        <v>0</v>
      </c>
      <c r="AA12" s="2">
        <v>1</v>
      </c>
      <c r="AB12" s="13">
        <f t="shared" si="2"/>
        <v>25</v>
      </c>
      <c r="AC12" s="10">
        <f t="shared" si="3"/>
        <v>41.666666666666664</v>
      </c>
      <c r="AD12" s="12">
        <f t="shared" si="4"/>
        <v>86.111111111111114</v>
      </c>
    </row>
    <row r="13" spans="1:30" x14ac:dyDescent="0.3">
      <c r="A13" s="24">
        <v>8</v>
      </c>
      <c r="B13" s="33" t="s">
        <v>70</v>
      </c>
      <c r="C13" s="21">
        <v>1028</v>
      </c>
      <c r="D13" s="2">
        <v>0</v>
      </c>
      <c r="E13" s="2">
        <v>0</v>
      </c>
      <c r="F13" s="2">
        <v>2</v>
      </c>
      <c r="G13" s="2">
        <v>2</v>
      </c>
      <c r="H13" s="2">
        <v>2</v>
      </c>
      <c r="I13" s="2">
        <v>0</v>
      </c>
      <c r="J13" s="2">
        <v>2</v>
      </c>
      <c r="K13" s="2">
        <v>0</v>
      </c>
      <c r="L13" s="2">
        <v>4</v>
      </c>
      <c r="M13" s="13">
        <f t="shared" si="0"/>
        <v>12</v>
      </c>
      <c r="N13" s="10">
        <f t="shared" si="1"/>
        <v>44.444444444444443</v>
      </c>
      <c r="O13" s="2">
        <v>2</v>
      </c>
      <c r="P13" s="2">
        <v>0</v>
      </c>
      <c r="Q13" s="2">
        <v>2</v>
      </c>
      <c r="R13" s="2">
        <v>1</v>
      </c>
      <c r="S13" s="2">
        <v>0</v>
      </c>
      <c r="T13" s="2">
        <v>0</v>
      </c>
      <c r="U13" s="2">
        <v>0</v>
      </c>
      <c r="V13" s="2">
        <v>3</v>
      </c>
      <c r="W13" s="2">
        <v>4</v>
      </c>
      <c r="X13" s="2">
        <v>2</v>
      </c>
      <c r="Y13" s="2">
        <v>5</v>
      </c>
      <c r="Z13" s="2">
        <v>0</v>
      </c>
      <c r="AA13" s="2">
        <v>6</v>
      </c>
      <c r="AB13" s="13">
        <f t="shared" si="2"/>
        <v>25</v>
      </c>
      <c r="AC13" s="10">
        <f t="shared" si="3"/>
        <v>41.666666666666664</v>
      </c>
      <c r="AD13" s="12">
        <f t="shared" si="4"/>
        <v>86.111111111111114</v>
      </c>
    </row>
    <row r="14" spans="1:30" x14ac:dyDescent="0.3">
      <c r="A14" s="24">
        <v>9</v>
      </c>
      <c r="B14" s="34" t="s">
        <v>71</v>
      </c>
      <c r="C14" s="18">
        <v>1007</v>
      </c>
      <c r="D14" s="2">
        <v>3</v>
      </c>
      <c r="E14" s="2">
        <v>0</v>
      </c>
      <c r="F14" s="2">
        <v>1</v>
      </c>
      <c r="G14" s="2">
        <v>1</v>
      </c>
      <c r="H14" s="2">
        <v>1</v>
      </c>
      <c r="I14" s="2">
        <v>1</v>
      </c>
      <c r="J14" s="2">
        <v>0</v>
      </c>
      <c r="K14" s="2">
        <v>0</v>
      </c>
      <c r="L14" s="2">
        <v>2</v>
      </c>
      <c r="M14" s="13">
        <f t="shared" si="0"/>
        <v>9</v>
      </c>
      <c r="N14" s="10">
        <f t="shared" si="1"/>
        <v>33.333333333333336</v>
      </c>
      <c r="O14" s="2">
        <v>4</v>
      </c>
      <c r="P14" s="2">
        <v>1</v>
      </c>
      <c r="Q14" s="2">
        <v>1</v>
      </c>
      <c r="R14" s="2">
        <v>1</v>
      </c>
      <c r="S14" s="2">
        <v>0</v>
      </c>
      <c r="T14" s="2">
        <v>5</v>
      </c>
      <c r="U14" s="2">
        <v>2</v>
      </c>
      <c r="V14" s="2">
        <v>3</v>
      </c>
      <c r="W14" s="2">
        <v>6</v>
      </c>
      <c r="X14" s="2">
        <v>1</v>
      </c>
      <c r="Y14" s="2">
        <v>2</v>
      </c>
      <c r="Z14" s="2">
        <v>1</v>
      </c>
      <c r="AA14" s="2">
        <v>3</v>
      </c>
      <c r="AB14" s="13">
        <f t="shared" si="2"/>
        <v>30</v>
      </c>
      <c r="AC14" s="10">
        <f t="shared" si="3"/>
        <v>50</v>
      </c>
      <c r="AD14" s="12">
        <f t="shared" si="4"/>
        <v>83.333333333333343</v>
      </c>
    </row>
    <row r="15" spans="1:30" x14ac:dyDescent="0.3">
      <c r="A15" s="24">
        <v>10</v>
      </c>
      <c r="B15" s="35" t="s">
        <v>72</v>
      </c>
      <c r="C15" s="19">
        <v>1014</v>
      </c>
      <c r="D15" s="2">
        <v>3</v>
      </c>
      <c r="E15" s="2">
        <v>0</v>
      </c>
      <c r="F15" s="2">
        <v>2</v>
      </c>
      <c r="G15" s="2">
        <v>2</v>
      </c>
      <c r="H15" s="2">
        <v>0</v>
      </c>
      <c r="I15" s="2">
        <v>0</v>
      </c>
      <c r="J15" s="2">
        <v>1</v>
      </c>
      <c r="K15" s="2">
        <v>0</v>
      </c>
      <c r="L15" s="2">
        <v>5</v>
      </c>
      <c r="M15" s="13">
        <f t="shared" si="0"/>
        <v>13</v>
      </c>
      <c r="N15" s="10">
        <f t="shared" si="1"/>
        <v>48.148148148148145</v>
      </c>
      <c r="O15" s="2">
        <v>3</v>
      </c>
      <c r="P15" s="2">
        <v>1</v>
      </c>
      <c r="Q15" s="2">
        <v>1</v>
      </c>
      <c r="R15" s="2">
        <v>0</v>
      </c>
      <c r="S15" s="2">
        <v>0</v>
      </c>
      <c r="T15" s="2">
        <v>0</v>
      </c>
      <c r="U15" s="2">
        <v>4</v>
      </c>
      <c r="V15" s="2">
        <v>1</v>
      </c>
      <c r="W15" s="2">
        <v>2</v>
      </c>
      <c r="X15" s="2">
        <v>1</v>
      </c>
      <c r="Y15" s="2">
        <v>5</v>
      </c>
      <c r="Z15" s="2">
        <v>1</v>
      </c>
      <c r="AA15" s="2">
        <v>2</v>
      </c>
      <c r="AB15" s="13">
        <f t="shared" si="2"/>
        <v>21</v>
      </c>
      <c r="AC15" s="10">
        <f t="shared" si="3"/>
        <v>35</v>
      </c>
      <c r="AD15" s="12">
        <f t="shared" si="4"/>
        <v>83.148148148148152</v>
      </c>
    </row>
    <row r="16" spans="1:30" x14ac:dyDescent="0.3">
      <c r="A16" s="24">
        <v>11</v>
      </c>
      <c r="B16" s="34" t="s">
        <v>73</v>
      </c>
      <c r="C16" s="18">
        <v>1020</v>
      </c>
      <c r="D16" s="2">
        <v>1</v>
      </c>
      <c r="E16" s="2">
        <v>0</v>
      </c>
      <c r="F16" s="2">
        <v>2</v>
      </c>
      <c r="G16" s="2">
        <v>1</v>
      </c>
      <c r="H16" s="2">
        <v>2</v>
      </c>
      <c r="I16" s="2">
        <v>0</v>
      </c>
      <c r="J16" s="2">
        <v>1</v>
      </c>
      <c r="K16" s="2">
        <v>0</v>
      </c>
      <c r="L16" s="2">
        <v>2</v>
      </c>
      <c r="M16" s="13">
        <f t="shared" si="0"/>
        <v>9</v>
      </c>
      <c r="N16" s="10">
        <f t="shared" si="1"/>
        <v>33.333333333333336</v>
      </c>
      <c r="O16" s="2">
        <v>4</v>
      </c>
      <c r="P16" s="2">
        <v>2</v>
      </c>
      <c r="Q16" s="2">
        <v>2</v>
      </c>
      <c r="R16" s="2">
        <v>1</v>
      </c>
      <c r="S16" s="2">
        <v>2</v>
      </c>
      <c r="T16" s="2">
        <v>2</v>
      </c>
      <c r="U16" s="2">
        <v>2</v>
      </c>
      <c r="V16" s="2">
        <v>3</v>
      </c>
      <c r="W16" s="2">
        <v>2</v>
      </c>
      <c r="X16" s="2">
        <v>1</v>
      </c>
      <c r="Y16" s="2">
        <v>3</v>
      </c>
      <c r="Z16" s="2">
        <v>1</v>
      </c>
      <c r="AA16" s="2">
        <v>3</v>
      </c>
      <c r="AB16" s="13">
        <f t="shared" si="2"/>
        <v>28</v>
      </c>
      <c r="AC16" s="10">
        <f t="shared" si="3"/>
        <v>46.666666666666664</v>
      </c>
      <c r="AD16" s="12">
        <f t="shared" si="4"/>
        <v>80</v>
      </c>
    </row>
    <row r="17" spans="1:30" x14ac:dyDescent="0.3">
      <c r="A17" s="24">
        <v>12</v>
      </c>
      <c r="B17" s="35" t="s">
        <v>74</v>
      </c>
      <c r="C17" s="21">
        <v>1017</v>
      </c>
      <c r="D17" s="2">
        <v>2</v>
      </c>
      <c r="E17" s="2">
        <v>0</v>
      </c>
      <c r="F17" s="2">
        <v>0</v>
      </c>
      <c r="G17" s="2">
        <v>2</v>
      </c>
      <c r="H17" s="2">
        <v>0</v>
      </c>
      <c r="I17" s="2">
        <v>1</v>
      </c>
      <c r="J17" s="2">
        <v>1</v>
      </c>
      <c r="K17" s="2">
        <v>0</v>
      </c>
      <c r="L17" s="2">
        <v>2</v>
      </c>
      <c r="M17" s="13">
        <f t="shared" si="0"/>
        <v>8</v>
      </c>
      <c r="N17" s="10">
        <f t="shared" si="1"/>
        <v>29.62962962962963</v>
      </c>
      <c r="O17" s="2">
        <v>4</v>
      </c>
      <c r="P17" s="2">
        <v>2</v>
      </c>
      <c r="Q17" s="2">
        <v>1</v>
      </c>
      <c r="R17" s="2">
        <v>0</v>
      </c>
      <c r="S17" s="2">
        <v>2</v>
      </c>
      <c r="T17" s="2">
        <v>3</v>
      </c>
      <c r="U17" s="2">
        <v>0</v>
      </c>
      <c r="V17" s="2">
        <v>2</v>
      </c>
      <c r="W17" s="2">
        <v>4</v>
      </c>
      <c r="X17" s="2">
        <v>1</v>
      </c>
      <c r="Y17" s="2">
        <v>5</v>
      </c>
      <c r="Z17" s="2">
        <v>1</v>
      </c>
      <c r="AA17" s="2">
        <v>4</v>
      </c>
      <c r="AB17" s="13">
        <f t="shared" si="2"/>
        <v>29</v>
      </c>
      <c r="AC17" s="10">
        <f t="shared" si="3"/>
        <v>48.333333333333336</v>
      </c>
      <c r="AD17" s="12">
        <f t="shared" si="4"/>
        <v>77.962962962962962</v>
      </c>
    </row>
    <row r="18" spans="1:30" x14ac:dyDescent="0.3">
      <c r="A18" s="24">
        <v>13</v>
      </c>
      <c r="B18" s="35" t="s">
        <v>75</v>
      </c>
      <c r="C18" s="21">
        <v>1012</v>
      </c>
      <c r="D18" s="2">
        <v>2</v>
      </c>
      <c r="E18" s="2">
        <v>0</v>
      </c>
      <c r="F18" s="2">
        <v>1</v>
      </c>
      <c r="G18" s="2">
        <v>2</v>
      </c>
      <c r="H18" s="2">
        <v>2</v>
      </c>
      <c r="I18" s="2">
        <v>2</v>
      </c>
      <c r="J18" s="2">
        <v>1</v>
      </c>
      <c r="K18" s="2">
        <v>0</v>
      </c>
      <c r="L18" s="2">
        <v>0</v>
      </c>
      <c r="M18" s="13">
        <f t="shared" si="0"/>
        <v>10</v>
      </c>
      <c r="N18" s="10">
        <f t="shared" si="1"/>
        <v>37.037037037037038</v>
      </c>
      <c r="O18" s="2">
        <v>3</v>
      </c>
      <c r="P18" s="2">
        <v>2</v>
      </c>
      <c r="Q18" s="2">
        <v>1</v>
      </c>
      <c r="R18" s="2">
        <v>1</v>
      </c>
      <c r="S18" s="2">
        <v>0</v>
      </c>
      <c r="T18" s="2">
        <v>2</v>
      </c>
      <c r="U18" s="2">
        <v>3</v>
      </c>
      <c r="V18" s="2">
        <v>0</v>
      </c>
      <c r="W18" s="2">
        <v>2</v>
      </c>
      <c r="X18" s="2">
        <v>0</v>
      </c>
      <c r="Y18" s="2">
        <v>4</v>
      </c>
      <c r="Z18" s="2">
        <v>1</v>
      </c>
      <c r="AA18" s="2">
        <v>2</v>
      </c>
      <c r="AB18" s="13">
        <f t="shared" si="2"/>
        <v>21</v>
      </c>
      <c r="AC18" s="10">
        <f t="shared" si="3"/>
        <v>35</v>
      </c>
      <c r="AD18" s="12">
        <f t="shared" si="4"/>
        <v>72.037037037037038</v>
      </c>
    </row>
    <row r="19" spans="1:30" x14ac:dyDescent="0.3">
      <c r="A19" s="24">
        <v>14</v>
      </c>
      <c r="B19" s="34" t="s">
        <v>76</v>
      </c>
      <c r="C19" s="20">
        <v>1013</v>
      </c>
      <c r="D19" s="2">
        <v>0</v>
      </c>
      <c r="E19" s="2">
        <v>0</v>
      </c>
      <c r="F19" s="2">
        <v>0</v>
      </c>
      <c r="G19" s="2">
        <v>1</v>
      </c>
      <c r="H19" s="2">
        <v>2</v>
      </c>
      <c r="I19" s="2">
        <v>2</v>
      </c>
      <c r="J19" s="2">
        <v>1</v>
      </c>
      <c r="K19" s="2">
        <v>2</v>
      </c>
      <c r="L19" s="2">
        <v>2</v>
      </c>
      <c r="M19" s="13">
        <f t="shared" si="0"/>
        <v>10</v>
      </c>
      <c r="N19" s="10">
        <f t="shared" si="1"/>
        <v>37.037037037037038</v>
      </c>
      <c r="O19" s="2">
        <v>3</v>
      </c>
      <c r="P19" s="2">
        <v>0</v>
      </c>
      <c r="Q19" s="2">
        <v>0</v>
      </c>
      <c r="R19" s="2">
        <v>0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2</v>
      </c>
      <c r="Y19" s="2">
        <v>3</v>
      </c>
      <c r="Z19" s="2">
        <v>0</v>
      </c>
      <c r="AA19" s="2">
        <v>2</v>
      </c>
      <c r="AB19" s="13">
        <f t="shared" si="2"/>
        <v>20</v>
      </c>
      <c r="AC19" s="10">
        <f t="shared" si="3"/>
        <v>33.333333333333336</v>
      </c>
      <c r="AD19" s="12">
        <f t="shared" si="4"/>
        <v>70.370370370370381</v>
      </c>
    </row>
    <row r="20" spans="1:30" x14ac:dyDescent="0.3">
      <c r="A20" s="24">
        <v>15</v>
      </c>
      <c r="B20" s="34" t="s">
        <v>77</v>
      </c>
      <c r="C20" s="20">
        <v>1023</v>
      </c>
      <c r="D20" s="2">
        <v>0</v>
      </c>
      <c r="E20" s="2">
        <v>0</v>
      </c>
      <c r="F20" s="2">
        <v>0</v>
      </c>
      <c r="G20" s="2">
        <v>2</v>
      </c>
      <c r="H20" s="2">
        <v>2</v>
      </c>
      <c r="I20" s="2">
        <v>0</v>
      </c>
      <c r="J20" s="2">
        <v>2</v>
      </c>
      <c r="K20" s="2">
        <v>0</v>
      </c>
      <c r="L20" s="2">
        <v>2</v>
      </c>
      <c r="M20" s="13">
        <f t="shared" si="0"/>
        <v>8</v>
      </c>
      <c r="N20" s="10">
        <f t="shared" si="1"/>
        <v>29.62962962962963</v>
      </c>
      <c r="O20" s="2">
        <v>3</v>
      </c>
      <c r="P20" s="2">
        <v>4</v>
      </c>
      <c r="Q20" s="2">
        <v>1</v>
      </c>
      <c r="R20" s="2">
        <v>0</v>
      </c>
      <c r="S20" s="2">
        <v>0</v>
      </c>
      <c r="T20" s="2">
        <v>0</v>
      </c>
      <c r="U20" s="2">
        <v>3</v>
      </c>
      <c r="V20" s="2">
        <v>3</v>
      </c>
      <c r="W20" s="2">
        <v>3</v>
      </c>
      <c r="X20" s="2">
        <v>1</v>
      </c>
      <c r="Y20" s="2">
        <v>3</v>
      </c>
      <c r="Z20" s="2">
        <v>2</v>
      </c>
      <c r="AA20" s="2">
        <v>1</v>
      </c>
      <c r="AB20" s="13">
        <f t="shared" si="2"/>
        <v>24</v>
      </c>
      <c r="AC20" s="10">
        <f t="shared" si="3"/>
        <v>40</v>
      </c>
      <c r="AD20" s="12">
        <f t="shared" si="4"/>
        <v>69.629629629629633</v>
      </c>
    </row>
    <row r="21" spans="1:30" x14ac:dyDescent="0.3">
      <c r="A21" s="24">
        <v>16</v>
      </c>
      <c r="B21" s="34" t="s">
        <v>78</v>
      </c>
      <c r="C21" s="18">
        <v>1022</v>
      </c>
      <c r="D21" s="2">
        <v>0</v>
      </c>
      <c r="E21" s="2">
        <v>2</v>
      </c>
      <c r="F21" s="2">
        <v>0</v>
      </c>
      <c r="G21" s="2">
        <v>1</v>
      </c>
      <c r="H21" s="2">
        <v>0</v>
      </c>
      <c r="I21" s="2">
        <v>0</v>
      </c>
      <c r="J21" s="2">
        <v>2</v>
      </c>
      <c r="K21" s="2">
        <v>0</v>
      </c>
      <c r="L21" s="2">
        <v>2</v>
      </c>
      <c r="M21" s="13">
        <f t="shared" si="0"/>
        <v>7</v>
      </c>
      <c r="N21" s="10">
        <f t="shared" si="1"/>
        <v>25.925925925925927</v>
      </c>
      <c r="O21" s="2">
        <v>3</v>
      </c>
      <c r="P21" s="2">
        <v>2</v>
      </c>
      <c r="Q21" s="2">
        <v>0</v>
      </c>
      <c r="R21" s="2">
        <v>1</v>
      </c>
      <c r="S21" s="2">
        <v>0</v>
      </c>
      <c r="T21" s="2">
        <v>0</v>
      </c>
      <c r="U21" s="2">
        <v>1</v>
      </c>
      <c r="V21" s="2">
        <v>3</v>
      </c>
      <c r="W21" s="2">
        <v>4</v>
      </c>
      <c r="X21" s="2">
        <v>2</v>
      </c>
      <c r="Y21" s="2">
        <v>3</v>
      </c>
      <c r="Z21" s="2">
        <v>0</v>
      </c>
      <c r="AA21" s="2">
        <v>5</v>
      </c>
      <c r="AB21" s="13">
        <f t="shared" si="2"/>
        <v>24</v>
      </c>
      <c r="AC21" s="10">
        <f t="shared" si="3"/>
        <v>40</v>
      </c>
      <c r="AD21" s="12">
        <f t="shared" si="4"/>
        <v>65.925925925925924</v>
      </c>
    </row>
    <row r="22" spans="1:30" x14ac:dyDescent="0.3">
      <c r="A22" s="24">
        <v>17</v>
      </c>
      <c r="B22" s="34" t="s">
        <v>79</v>
      </c>
      <c r="C22" s="18">
        <v>1029</v>
      </c>
      <c r="D22" s="2">
        <v>0</v>
      </c>
      <c r="E22" s="2">
        <v>0</v>
      </c>
      <c r="F22" s="2">
        <v>2</v>
      </c>
      <c r="G22" s="2">
        <v>2</v>
      </c>
      <c r="H22" s="2">
        <v>2</v>
      </c>
      <c r="I22" s="2">
        <v>4</v>
      </c>
      <c r="J22" s="2">
        <v>1</v>
      </c>
      <c r="K22" s="2">
        <v>0</v>
      </c>
      <c r="L22" s="2">
        <v>0</v>
      </c>
      <c r="M22" s="13">
        <f t="shared" si="0"/>
        <v>11</v>
      </c>
      <c r="N22" s="10">
        <f t="shared" si="1"/>
        <v>40.74074074074074</v>
      </c>
      <c r="O22" s="2">
        <v>3</v>
      </c>
      <c r="P22" s="2">
        <v>0</v>
      </c>
      <c r="Q22" s="2">
        <v>0</v>
      </c>
      <c r="R22" s="2">
        <v>1</v>
      </c>
      <c r="S22" s="2">
        <v>0</v>
      </c>
      <c r="T22" s="2">
        <v>0</v>
      </c>
      <c r="U22" s="2">
        <v>2</v>
      </c>
      <c r="V22" s="2">
        <v>3</v>
      </c>
      <c r="W22" s="2">
        <v>2</v>
      </c>
      <c r="X22" s="2">
        <v>1</v>
      </c>
      <c r="Y22" s="2">
        <v>0</v>
      </c>
      <c r="Z22" s="2">
        <v>0</v>
      </c>
      <c r="AA22" s="2">
        <v>3</v>
      </c>
      <c r="AB22" s="13">
        <f t="shared" si="2"/>
        <v>15</v>
      </c>
      <c r="AC22" s="10">
        <f t="shared" si="3"/>
        <v>25</v>
      </c>
      <c r="AD22" s="12">
        <f t="shared" si="4"/>
        <v>65.740740740740733</v>
      </c>
    </row>
    <row r="23" spans="1:30" x14ac:dyDescent="0.3">
      <c r="A23" s="24">
        <v>18</v>
      </c>
      <c r="B23" s="34" t="s">
        <v>80</v>
      </c>
      <c r="C23" s="20">
        <v>1030</v>
      </c>
      <c r="D23" s="2">
        <v>0</v>
      </c>
      <c r="E23" s="2">
        <v>0</v>
      </c>
      <c r="F23" s="2">
        <v>1</v>
      </c>
      <c r="G23" s="2">
        <v>1</v>
      </c>
      <c r="H23" s="2">
        <v>0</v>
      </c>
      <c r="I23" s="2">
        <v>0</v>
      </c>
      <c r="J23" s="2">
        <v>1</v>
      </c>
      <c r="K23" s="2">
        <v>0</v>
      </c>
      <c r="L23" s="2">
        <v>1</v>
      </c>
      <c r="M23" s="13">
        <f t="shared" si="0"/>
        <v>4</v>
      </c>
      <c r="N23" s="10">
        <f t="shared" si="1"/>
        <v>14.814814814814815</v>
      </c>
      <c r="O23" s="2">
        <v>3</v>
      </c>
      <c r="P23" s="2">
        <v>2</v>
      </c>
      <c r="Q23" s="2">
        <v>2</v>
      </c>
      <c r="R23" s="2">
        <v>2</v>
      </c>
      <c r="S23" s="2">
        <v>2</v>
      </c>
      <c r="T23" s="2">
        <v>5</v>
      </c>
      <c r="U23" s="2">
        <v>2</v>
      </c>
      <c r="V23" s="2">
        <v>3</v>
      </c>
      <c r="W23" s="2">
        <v>5</v>
      </c>
      <c r="X23" s="2">
        <v>0</v>
      </c>
      <c r="Y23" s="2">
        <v>0</v>
      </c>
      <c r="Z23" s="2">
        <v>1</v>
      </c>
      <c r="AA23" s="2">
        <v>4</v>
      </c>
      <c r="AB23" s="13">
        <f t="shared" si="2"/>
        <v>31</v>
      </c>
      <c r="AC23" s="10">
        <f t="shared" si="3"/>
        <v>51.666666666666664</v>
      </c>
      <c r="AD23" s="12">
        <f t="shared" si="4"/>
        <v>66.481481481481481</v>
      </c>
    </row>
    <row r="24" spans="1:30" x14ac:dyDescent="0.3">
      <c r="A24" s="24">
        <v>19</v>
      </c>
      <c r="B24" s="34" t="s">
        <v>81</v>
      </c>
      <c r="C24" s="20">
        <v>1003</v>
      </c>
      <c r="D24" s="2">
        <v>1</v>
      </c>
      <c r="E24" s="2">
        <v>0</v>
      </c>
      <c r="F24" s="2">
        <v>0</v>
      </c>
      <c r="G24" s="2">
        <v>1</v>
      </c>
      <c r="H24" s="2">
        <v>1</v>
      </c>
      <c r="I24" s="2">
        <v>0</v>
      </c>
      <c r="J24" s="2">
        <v>2</v>
      </c>
      <c r="K24" s="2">
        <v>0</v>
      </c>
      <c r="L24" s="2">
        <v>2</v>
      </c>
      <c r="M24" s="13">
        <f t="shared" si="0"/>
        <v>7</v>
      </c>
      <c r="N24" s="10">
        <f t="shared" si="1"/>
        <v>25.925925925925927</v>
      </c>
      <c r="O24" s="2">
        <v>2</v>
      </c>
      <c r="P24" s="2">
        <v>0</v>
      </c>
      <c r="Q24" s="2">
        <v>0</v>
      </c>
      <c r="R24" s="2">
        <v>1</v>
      </c>
      <c r="S24" s="2">
        <v>0</v>
      </c>
      <c r="T24" s="2">
        <v>0</v>
      </c>
      <c r="U24" s="2">
        <v>0</v>
      </c>
      <c r="V24" s="2">
        <v>1</v>
      </c>
      <c r="W24" s="2">
        <v>5</v>
      </c>
      <c r="X24" s="2">
        <v>1</v>
      </c>
      <c r="Y24" s="2">
        <v>4</v>
      </c>
      <c r="Z24" s="2">
        <v>4</v>
      </c>
      <c r="AA24" s="2">
        <v>4</v>
      </c>
      <c r="AB24" s="13">
        <f t="shared" si="2"/>
        <v>22</v>
      </c>
      <c r="AC24" s="10">
        <f t="shared" si="3"/>
        <v>36.666666666666664</v>
      </c>
      <c r="AD24" s="12">
        <f t="shared" si="4"/>
        <v>62.592592592592595</v>
      </c>
    </row>
    <row r="25" spans="1:30" x14ac:dyDescent="0.3">
      <c r="A25" s="24">
        <v>20</v>
      </c>
      <c r="B25" s="34" t="s">
        <v>82</v>
      </c>
      <c r="C25" s="20">
        <v>1019</v>
      </c>
      <c r="D25" s="2">
        <v>3</v>
      </c>
      <c r="E25" s="2">
        <v>1</v>
      </c>
      <c r="F25" s="2">
        <v>2</v>
      </c>
      <c r="G25" s="2">
        <v>0</v>
      </c>
      <c r="H25" s="2">
        <v>0</v>
      </c>
      <c r="I25" s="2">
        <v>1</v>
      </c>
      <c r="J25" s="2">
        <v>2</v>
      </c>
      <c r="K25" s="2">
        <v>0</v>
      </c>
      <c r="L25" s="2">
        <v>0</v>
      </c>
      <c r="M25" s="13">
        <f t="shared" si="0"/>
        <v>9</v>
      </c>
      <c r="N25" s="10">
        <f t="shared" si="1"/>
        <v>33.333333333333336</v>
      </c>
      <c r="O25" s="2">
        <v>5</v>
      </c>
      <c r="P25" s="2">
        <v>0</v>
      </c>
      <c r="Q25" s="2">
        <v>1</v>
      </c>
      <c r="R25" s="2">
        <v>1</v>
      </c>
      <c r="S25" s="2">
        <v>0</v>
      </c>
      <c r="T25" s="2">
        <v>0</v>
      </c>
      <c r="U25" s="2">
        <v>3</v>
      </c>
      <c r="V25" s="2">
        <v>2</v>
      </c>
      <c r="W25" s="2">
        <v>0</v>
      </c>
      <c r="X25" s="2">
        <v>1</v>
      </c>
      <c r="Y25" s="2">
        <v>2</v>
      </c>
      <c r="Z25" s="2">
        <v>0</v>
      </c>
      <c r="AA25" s="2">
        <v>3</v>
      </c>
      <c r="AB25" s="13">
        <f t="shared" si="2"/>
        <v>18</v>
      </c>
      <c r="AC25" s="10">
        <f t="shared" si="3"/>
        <v>30</v>
      </c>
      <c r="AD25" s="12">
        <f t="shared" si="4"/>
        <v>63.333333333333336</v>
      </c>
    </row>
    <row r="26" spans="1:30" x14ac:dyDescent="0.3">
      <c r="A26" s="24">
        <v>21</v>
      </c>
      <c r="B26" s="34" t="s">
        <v>83</v>
      </c>
      <c r="C26" s="18">
        <v>1031</v>
      </c>
      <c r="D26" s="2">
        <v>1</v>
      </c>
      <c r="E26" s="2">
        <v>0</v>
      </c>
      <c r="F26" s="2">
        <v>0</v>
      </c>
      <c r="G26" s="2">
        <v>2</v>
      </c>
      <c r="H26" s="2">
        <v>0</v>
      </c>
      <c r="I26" s="2">
        <v>0</v>
      </c>
      <c r="J26" s="2">
        <v>1</v>
      </c>
      <c r="K26" s="2">
        <v>2</v>
      </c>
      <c r="L26" s="2">
        <v>2</v>
      </c>
      <c r="M26" s="13">
        <f t="shared" si="0"/>
        <v>8</v>
      </c>
      <c r="N26" s="10">
        <f t="shared" si="1"/>
        <v>29.62962962962963</v>
      </c>
      <c r="O26" s="2">
        <v>4</v>
      </c>
      <c r="P26" s="2">
        <v>0</v>
      </c>
      <c r="Q26" s="2">
        <v>1</v>
      </c>
      <c r="R26" s="2">
        <v>0</v>
      </c>
      <c r="S26" s="2">
        <v>0</v>
      </c>
      <c r="T26" s="2">
        <v>0</v>
      </c>
      <c r="U26" s="2">
        <v>1</v>
      </c>
      <c r="V26" s="2">
        <v>2</v>
      </c>
      <c r="W26" s="2">
        <v>1</v>
      </c>
      <c r="X26" s="2">
        <v>1</v>
      </c>
      <c r="Y26" s="2">
        <v>4</v>
      </c>
      <c r="Z26" s="2">
        <v>0</v>
      </c>
      <c r="AA26" s="2">
        <v>6</v>
      </c>
      <c r="AB26" s="13">
        <f t="shared" si="2"/>
        <v>20</v>
      </c>
      <c r="AC26" s="10">
        <f t="shared" si="3"/>
        <v>33.333333333333336</v>
      </c>
      <c r="AD26" s="12">
        <f t="shared" si="4"/>
        <v>62.962962962962962</v>
      </c>
    </row>
    <row r="27" spans="1:30" x14ac:dyDescent="0.3">
      <c r="A27" s="24">
        <v>22</v>
      </c>
      <c r="B27" s="35" t="s">
        <v>84</v>
      </c>
      <c r="C27" s="21">
        <v>1026</v>
      </c>
      <c r="D27" s="2">
        <v>1</v>
      </c>
      <c r="E27" s="2">
        <v>0</v>
      </c>
      <c r="F27" s="2">
        <v>0</v>
      </c>
      <c r="G27" s="2">
        <v>0</v>
      </c>
      <c r="H27" s="2">
        <v>1</v>
      </c>
      <c r="I27" s="2">
        <v>0</v>
      </c>
      <c r="J27" s="2">
        <v>2</v>
      </c>
      <c r="K27" s="2">
        <v>1</v>
      </c>
      <c r="L27" s="2">
        <v>0</v>
      </c>
      <c r="M27" s="13">
        <f t="shared" si="0"/>
        <v>5</v>
      </c>
      <c r="N27" s="10">
        <f t="shared" si="1"/>
        <v>18.518518518518519</v>
      </c>
      <c r="O27" s="2">
        <v>3</v>
      </c>
      <c r="P27" s="2">
        <v>0</v>
      </c>
      <c r="Q27" s="2">
        <v>1</v>
      </c>
      <c r="R27" s="2">
        <v>1</v>
      </c>
      <c r="S27" s="2">
        <v>2</v>
      </c>
      <c r="T27" s="2">
        <v>0</v>
      </c>
      <c r="U27" s="2">
        <v>2</v>
      </c>
      <c r="V27" s="2">
        <v>2</v>
      </c>
      <c r="W27" s="2">
        <v>5</v>
      </c>
      <c r="X27" s="2">
        <v>2</v>
      </c>
      <c r="Y27" s="2">
        <v>3</v>
      </c>
      <c r="Z27" s="2">
        <v>0</v>
      </c>
      <c r="AA27" s="2">
        <v>5</v>
      </c>
      <c r="AB27" s="13">
        <f t="shared" si="2"/>
        <v>26</v>
      </c>
      <c r="AC27" s="10">
        <f t="shared" si="3"/>
        <v>43.333333333333336</v>
      </c>
      <c r="AD27" s="12">
        <f t="shared" si="4"/>
        <v>61.851851851851855</v>
      </c>
    </row>
    <row r="28" spans="1:30" x14ac:dyDescent="0.3">
      <c r="A28" s="24">
        <v>23</v>
      </c>
      <c r="B28" s="34" t="s">
        <v>85</v>
      </c>
      <c r="C28" s="18">
        <v>1009</v>
      </c>
      <c r="D28" s="2">
        <v>0</v>
      </c>
      <c r="E28" s="2">
        <v>0</v>
      </c>
      <c r="F28" s="2">
        <v>2</v>
      </c>
      <c r="G28" s="2">
        <v>2</v>
      </c>
      <c r="H28" s="2">
        <v>1</v>
      </c>
      <c r="I28" s="2">
        <v>0</v>
      </c>
      <c r="J28" s="2">
        <v>2</v>
      </c>
      <c r="K28" s="2">
        <v>1</v>
      </c>
      <c r="L28" s="2">
        <v>0</v>
      </c>
      <c r="M28" s="13">
        <f t="shared" si="0"/>
        <v>8</v>
      </c>
      <c r="N28" s="10">
        <f t="shared" si="1"/>
        <v>29.62962962962963</v>
      </c>
      <c r="O28" s="2">
        <v>3</v>
      </c>
      <c r="P28" s="2">
        <v>1</v>
      </c>
      <c r="Q28" s="2">
        <v>0</v>
      </c>
      <c r="R28" s="2">
        <v>1</v>
      </c>
      <c r="S28" s="2">
        <v>0</v>
      </c>
      <c r="T28" s="2">
        <v>0</v>
      </c>
      <c r="U28" s="2">
        <v>0</v>
      </c>
      <c r="V28" s="2">
        <v>3</v>
      </c>
      <c r="W28" s="2">
        <v>0</v>
      </c>
      <c r="X28" s="2">
        <v>1</v>
      </c>
      <c r="Y28" s="2">
        <v>3</v>
      </c>
      <c r="Z28" s="2">
        <v>1</v>
      </c>
      <c r="AA28" s="2">
        <v>6</v>
      </c>
      <c r="AB28" s="13">
        <f t="shared" si="2"/>
        <v>19</v>
      </c>
      <c r="AC28" s="10">
        <f t="shared" si="3"/>
        <v>31.666666666666668</v>
      </c>
      <c r="AD28" s="12">
        <f t="shared" si="4"/>
        <v>61.296296296296298</v>
      </c>
    </row>
    <row r="29" spans="1:30" x14ac:dyDescent="0.3">
      <c r="A29" s="24">
        <v>24</v>
      </c>
      <c r="B29" s="34" t="s">
        <v>86</v>
      </c>
      <c r="C29" s="20">
        <v>1015</v>
      </c>
      <c r="D29" s="2">
        <v>3</v>
      </c>
      <c r="E29" s="2">
        <v>0</v>
      </c>
      <c r="F29" s="2">
        <v>1</v>
      </c>
      <c r="G29" s="2">
        <v>0</v>
      </c>
      <c r="H29" s="2">
        <v>0</v>
      </c>
      <c r="I29" s="2">
        <v>1</v>
      </c>
      <c r="J29" s="2">
        <v>1</v>
      </c>
      <c r="K29" s="2">
        <v>0</v>
      </c>
      <c r="L29" s="2">
        <v>1</v>
      </c>
      <c r="M29" s="13">
        <f t="shared" si="0"/>
        <v>7</v>
      </c>
      <c r="N29" s="10">
        <f t="shared" si="1"/>
        <v>25.925925925925927</v>
      </c>
      <c r="O29" s="2">
        <v>4</v>
      </c>
      <c r="P29" s="2">
        <v>0</v>
      </c>
      <c r="Q29" s="2">
        <v>1</v>
      </c>
      <c r="R29" s="2">
        <v>1</v>
      </c>
      <c r="S29" s="2">
        <v>1</v>
      </c>
      <c r="T29" s="2">
        <v>0</v>
      </c>
      <c r="U29" s="2">
        <v>0</v>
      </c>
      <c r="V29" s="2">
        <v>2</v>
      </c>
      <c r="W29" s="2">
        <v>2</v>
      </c>
      <c r="X29" s="2">
        <v>1</v>
      </c>
      <c r="Y29" s="2">
        <v>3</v>
      </c>
      <c r="Z29" s="2">
        <v>1</v>
      </c>
      <c r="AA29" s="2">
        <v>4</v>
      </c>
      <c r="AB29" s="13">
        <f t="shared" si="2"/>
        <v>20</v>
      </c>
      <c r="AC29" s="10">
        <f t="shared" si="3"/>
        <v>33.333333333333336</v>
      </c>
      <c r="AD29" s="12">
        <f t="shared" si="4"/>
        <v>59.259259259259267</v>
      </c>
    </row>
    <row r="30" spans="1:30" x14ac:dyDescent="0.3">
      <c r="A30" s="24">
        <v>25</v>
      </c>
      <c r="B30" s="34" t="s">
        <v>87</v>
      </c>
      <c r="C30" s="20">
        <v>1018</v>
      </c>
      <c r="D30" s="2">
        <v>0</v>
      </c>
      <c r="E30" s="2">
        <v>0</v>
      </c>
      <c r="F30" s="2">
        <v>2</v>
      </c>
      <c r="G30" s="2">
        <v>1</v>
      </c>
      <c r="H30" s="2">
        <v>1</v>
      </c>
      <c r="I30" s="2">
        <v>0</v>
      </c>
      <c r="J30" s="2">
        <v>0</v>
      </c>
      <c r="K30" s="2">
        <v>1</v>
      </c>
      <c r="L30" s="2">
        <v>3</v>
      </c>
      <c r="M30" s="13">
        <f t="shared" si="0"/>
        <v>8</v>
      </c>
      <c r="N30" s="10">
        <f t="shared" si="1"/>
        <v>29.62962962962963</v>
      </c>
      <c r="O30" s="2">
        <v>3</v>
      </c>
      <c r="P30" s="2">
        <v>0</v>
      </c>
      <c r="Q30" s="2">
        <v>1</v>
      </c>
      <c r="R30" s="2">
        <v>1</v>
      </c>
      <c r="S30" s="2">
        <v>0</v>
      </c>
      <c r="T30" s="2">
        <v>0</v>
      </c>
      <c r="U30" s="2">
        <v>1</v>
      </c>
      <c r="V30" s="2">
        <v>1</v>
      </c>
      <c r="W30" s="2">
        <v>1</v>
      </c>
      <c r="X30" s="2">
        <v>1</v>
      </c>
      <c r="Y30" s="2">
        <v>2</v>
      </c>
      <c r="Z30" s="2">
        <v>1</v>
      </c>
      <c r="AA30" s="2">
        <v>4</v>
      </c>
      <c r="AB30" s="13">
        <f t="shared" si="2"/>
        <v>16</v>
      </c>
      <c r="AC30" s="10">
        <f t="shared" si="3"/>
        <v>26.666666666666668</v>
      </c>
      <c r="AD30" s="12">
        <f t="shared" si="4"/>
        <v>56.296296296296298</v>
      </c>
    </row>
    <row r="31" spans="1:30" x14ac:dyDescent="0.3">
      <c r="A31" s="24">
        <v>26</v>
      </c>
      <c r="B31" s="34" t="s">
        <v>88</v>
      </c>
      <c r="C31" s="18">
        <v>1021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2</v>
      </c>
      <c r="K31" s="15">
        <v>0</v>
      </c>
      <c r="L31" s="15">
        <v>2</v>
      </c>
      <c r="M31" s="13">
        <f t="shared" si="0"/>
        <v>4</v>
      </c>
      <c r="N31" s="10">
        <f t="shared" si="1"/>
        <v>14.814814814814815</v>
      </c>
      <c r="O31" s="15">
        <v>4</v>
      </c>
      <c r="P31" s="15">
        <v>0</v>
      </c>
      <c r="Q31" s="15">
        <v>1</v>
      </c>
      <c r="R31" s="15">
        <v>0</v>
      </c>
      <c r="S31" s="15">
        <v>0</v>
      </c>
      <c r="T31" s="15">
        <v>0</v>
      </c>
      <c r="U31" s="15">
        <v>5</v>
      </c>
      <c r="V31" s="15">
        <v>1</v>
      </c>
      <c r="W31" s="15">
        <v>3</v>
      </c>
      <c r="X31" s="15">
        <v>1</v>
      </c>
      <c r="Y31" s="15">
        <v>3</v>
      </c>
      <c r="Z31" s="15">
        <v>0</v>
      </c>
      <c r="AA31" s="15">
        <v>6</v>
      </c>
      <c r="AB31" s="13">
        <f t="shared" si="2"/>
        <v>24</v>
      </c>
      <c r="AC31" s="10">
        <f t="shared" si="3"/>
        <v>40</v>
      </c>
      <c r="AD31" s="12">
        <f t="shared" si="4"/>
        <v>54.814814814814817</v>
      </c>
    </row>
    <row r="32" spans="1:30" x14ac:dyDescent="0.3">
      <c r="A32" s="24">
        <v>27</v>
      </c>
      <c r="B32" s="34" t="s">
        <v>89</v>
      </c>
      <c r="C32" s="18">
        <v>1027</v>
      </c>
      <c r="D32" s="15">
        <v>0</v>
      </c>
      <c r="E32" s="15">
        <v>0</v>
      </c>
      <c r="F32" s="15">
        <v>0</v>
      </c>
      <c r="G32" s="15">
        <v>0</v>
      </c>
      <c r="H32" s="15">
        <v>2</v>
      </c>
      <c r="I32" s="15">
        <v>0</v>
      </c>
      <c r="J32" s="15">
        <v>1</v>
      </c>
      <c r="K32" s="15">
        <v>0</v>
      </c>
      <c r="L32" s="15">
        <v>1</v>
      </c>
      <c r="M32" s="13">
        <v>4</v>
      </c>
      <c r="N32" s="10">
        <f t="shared" si="1"/>
        <v>14.814814814814815</v>
      </c>
      <c r="O32" s="15">
        <v>4</v>
      </c>
      <c r="P32" s="15">
        <v>0</v>
      </c>
      <c r="Q32" s="15">
        <v>1</v>
      </c>
      <c r="R32" s="15">
        <v>1</v>
      </c>
      <c r="S32" s="15">
        <v>1</v>
      </c>
      <c r="T32" s="15">
        <v>0</v>
      </c>
      <c r="U32" s="15">
        <v>2</v>
      </c>
      <c r="V32" s="15">
        <v>1</v>
      </c>
      <c r="W32" s="15">
        <v>3</v>
      </c>
      <c r="X32" s="15">
        <v>2</v>
      </c>
      <c r="Y32" s="15">
        <v>2</v>
      </c>
      <c r="Z32" s="15">
        <v>1</v>
      </c>
      <c r="AA32" s="15">
        <v>2</v>
      </c>
      <c r="AB32" s="13">
        <f t="shared" si="2"/>
        <v>20</v>
      </c>
      <c r="AC32" s="10">
        <f t="shared" si="3"/>
        <v>33.333333333333336</v>
      </c>
      <c r="AD32" s="12">
        <f t="shared" si="4"/>
        <v>48.148148148148152</v>
      </c>
    </row>
    <row r="33" spans="1:30" x14ac:dyDescent="0.3">
      <c r="A33" s="24">
        <v>28</v>
      </c>
      <c r="B33" s="34" t="s">
        <v>90</v>
      </c>
      <c r="C33" s="18">
        <v>1006</v>
      </c>
      <c r="D33" s="15">
        <v>3</v>
      </c>
      <c r="E33" s="15">
        <v>0</v>
      </c>
      <c r="F33" s="15">
        <v>2</v>
      </c>
      <c r="G33" s="15">
        <v>0</v>
      </c>
      <c r="H33" s="15">
        <v>0</v>
      </c>
      <c r="I33" s="15">
        <v>0</v>
      </c>
      <c r="J33" s="15">
        <v>1</v>
      </c>
      <c r="K33" s="15">
        <v>0</v>
      </c>
      <c r="L33" s="15">
        <v>0</v>
      </c>
      <c r="M33" s="13">
        <f>SUM(D33:L33)</f>
        <v>6</v>
      </c>
      <c r="N33" s="10">
        <f t="shared" si="1"/>
        <v>22.222222222222221</v>
      </c>
      <c r="O33" s="15">
        <v>4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2</v>
      </c>
      <c r="Y33" s="15">
        <v>2</v>
      </c>
      <c r="Z33" s="15">
        <v>0</v>
      </c>
      <c r="AA33" s="15">
        <v>6</v>
      </c>
      <c r="AB33" s="13">
        <f t="shared" si="2"/>
        <v>14</v>
      </c>
      <c r="AC33" s="10">
        <f t="shared" si="3"/>
        <v>23.333333333333332</v>
      </c>
      <c r="AD33" s="12">
        <f t="shared" si="4"/>
        <v>45.555555555555557</v>
      </c>
    </row>
    <row r="34" spans="1:30" x14ac:dyDescent="0.3">
      <c r="A34" s="24">
        <v>29</v>
      </c>
      <c r="B34" s="34" t="s">
        <v>91</v>
      </c>
      <c r="C34" s="20">
        <v>1016</v>
      </c>
      <c r="D34" s="15">
        <v>0</v>
      </c>
      <c r="E34" s="15">
        <v>0</v>
      </c>
      <c r="F34" s="15">
        <v>1</v>
      </c>
      <c r="G34" s="15">
        <v>1</v>
      </c>
      <c r="H34" s="15">
        <v>0</v>
      </c>
      <c r="I34" s="15">
        <v>0</v>
      </c>
      <c r="J34" s="15">
        <v>1</v>
      </c>
      <c r="K34" s="15">
        <v>0</v>
      </c>
      <c r="L34" s="15">
        <v>1</v>
      </c>
      <c r="M34" s="13">
        <f>SUM(D34:L34)</f>
        <v>4</v>
      </c>
      <c r="N34" s="10">
        <f t="shared" si="1"/>
        <v>14.814814814814815</v>
      </c>
      <c r="O34" s="15">
        <v>4</v>
      </c>
      <c r="P34" s="15">
        <v>0</v>
      </c>
      <c r="Q34" s="15">
        <v>1</v>
      </c>
      <c r="R34" s="15">
        <v>0</v>
      </c>
      <c r="S34" s="15">
        <v>0</v>
      </c>
      <c r="T34" s="15">
        <v>0</v>
      </c>
      <c r="U34" s="15">
        <v>2</v>
      </c>
      <c r="V34" s="15">
        <v>1</v>
      </c>
      <c r="W34" s="15">
        <v>3</v>
      </c>
      <c r="X34" s="15">
        <v>1</v>
      </c>
      <c r="Y34" s="15">
        <v>1</v>
      </c>
      <c r="Z34" s="15">
        <v>1</v>
      </c>
      <c r="AA34" s="15">
        <v>5</v>
      </c>
      <c r="AB34" s="13">
        <f t="shared" si="2"/>
        <v>19</v>
      </c>
      <c r="AC34" s="10">
        <f t="shared" si="3"/>
        <v>31.666666666666668</v>
      </c>
      <c r="AD34" s="12">
        <f t="shared" si="4"/>
        <v>46.481481481481481</v>
      </c>
    </row>
    <row r="35" spans="1:30" x14ac:dyDescent="0.3">
      <c r="A35" s="24">
        <v>30</v>
      </c>
      <c r="B35" s="34" t="s">
        <v>92</v>
      </c>
      <c r="C35" s="20">
        <v>1004</v>
      </c>
      <c r="D35" s="15">
        <v>2</v>
      </c>
      <c r="E35" s="15">
        <v>1</v>
      </c>
      <c r="F35" s="15">
        <v>0</v>
      </c>
      <c r="G35" s="15">
        <v>0</v>
      </c>
      <c r="H35" s="15">
        <v>0</v>
      </c>
      <c r="I35" s="15">
        <v>0</v>
      </c>
      <c r="J35" s="15">
        <v>1</v>
      </c>
      <c r="K35" s="15">
        <v>0</v>
      </c>
      <c r="L35" s="15">
        <v>0</v>
      </c>
      <c r="M35" s="13">
        <f>SUM(D35:L35)</f>
        <v>4</v>
      </c>
      <c r="N35" s="10">
        <f t="shared" si="1"/>
        <v>14.814814814814815</v>
      </c>
      <c r="O35" s="15">
        <v>3</v>
      </c>
      <c r="P35" s="15">
        <v>1</v>
      </c>
      <c r="Q35" s="15">
        <v>1</v>
      </c>
      <c r="R35" s="15">
        <v>1</v>
      </c>
      <c r="S35" s="15">
        <v>0</v>
      </c>
      <c r="T35" s="15">
        <v>0</v>
      </c>
      <c r="U35" s="15">
        <v>0</v>
      </c>
      <c r="V35" s="15">
        <v>1</v>
      </c>
      <c r="W35" s="15">
        <v>2</v>
      </c>
      <c r="X35" s="15">
        <v>0</v>
      </c>
      <c r="Y35" s="15">
        <v>0</v>
      </c>
      <c r="Z35" s="15">
        <v>3</v>
      </c>
      <c r="AA35" s="15">
        <v>5</v>
      </c>
      <c r="AB35" s="13">
        <f t="shared" si="2"/>
        <v>17</v>
      </c>
      <c r="AC35" s="10">
        <f t="shared" si="3"/>
        <v>28.333333333333332</v>
      </c>
      <c r="AD35" s="12">
        <f t="shared" si="4"/>
        <v>43.148148148148145</v>
      </c>
    </row>
    <row r="36" spans="1:30" x14ac:dyDescent="0.3">
      <c r="A36" s="24">
        <v>31</v>
      </c>
      <c r="B36" s="34" t="s">
        <v>93</v>
      </c>
      <c r="C36" s="20">
        <v>1008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1</v>
      </c>
      <c r="K36" s="15">
        <v>0</v>
      </c>
      <c r="L36" s="15">
        <v>0</v>
      </c>
      <c r="M36" s="13">
        <f>SUM(D36:L36)</f>
        <v>1</v>
      </c>
      <c r="N36" s="10">
        <f t="shared" si="1"/>
        <v>3.7037037037037037</v>
      </c>
      <c r="O36" s="15">
        <v>3</v>
      </c>
      <c r="P36" s="15">
        <v>2</v>
      </c>
      <c r="Q36" s="15">
        <v>0</v>
      </c>
      <c r="R36" s="15">
        <v>0</v>
      </c>
      <c r="S36" s="15">
        <v>0</v>
      </c>
      <c r="T36" s="15">
        <v>0</v>
      </c>
      <c r="U36" s="15">
        <v>2</v>
      </c>
      <c r="V36" s="15">
        <v>3</v>
      </c>
      <c r="W36" s="15">
        <v>2</v>
      </c>
      <c r="X36" s="15">
        <v>0</v>
      </c>
      <c r="Y36" s="15">
        <v>3</v>
      </c>
      <c r="Z36" s="15">
        <v>2</v>
      </c>
      <c r="AA36" s="15">
        <v>2</v>
      </c>
      <c r="AB36" s="13">
        <f t="shared" si="2"/>
        <v>19</v>
      </c>
      <c r="AC36" s="10">
        <f t="shared" si="3"/>
        <v>31.666666666666668</v>
      </c>
      <c r="AD36" s="12">
        <f t="shared" si="4"/>
        <v>35.370370370370374</v>
      </c>
    </row>
  </sheetData>
  <mergeCells count="14">
    <mergeCell ref="B2:B4"/>
    <mergeCell ref="AD1:AD4"/>
    <mergeCell ref="A2:A4"/>
    <mergeCell ref="C2:C4"/>
    <mergeCell ref="D2:L2"/>
    <mergeCell ref="M2:M4"/>
    <mergeCell ref="AB2:AB4"/>
    <mergeCell ref="D3:I3"/>
    <mergeCell ref="J3:L3"/>
    <mergeCell ref="A5:C5"/>
    <mergeCell ref="O2:AA3"/>
    <mergeCell ref="N2:N4"/>
    <mergeCell ref="AC2:AC4"/>
    <mergeCell ref="A1:Y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zoomScale="85" zoomScaleNormal="85" workbookViewId="0">
      <selection activeCell="B28" sqref="B28"/>
    </sheetView>
  </sheetViews>
  <sheetFormatPr defaultColWidth="9.109375" defaultRowHeight="15.6" x14ac:dyDescent="0.3"/>
  <cols>
    <col min="1" max="1" width="6.77734375" style="1" bestFit="1" customWidth="1"/>
    <col min="2" max="2" width="18.88671875" style="1" bestFit="1" customWidth="1"/>
    <col min="3" max="3" width="11.6640625" style="1" customWidth="1"/>
    <col min="4" max="12" width="5.33203125" style="1" customWidth="1"/>
    <col min="13" max="13" width="7.33203125" style="1" bestFit="1" customWidth="1"/>
    <col min="14" max="14" width="13.109375" style="1" customWidth="1"/>
    <col min="15" max="27" width="5.33203125" style="1" customWidth="1"/>
    <col min="28" max="28" width="7.33203125" style="1" bestFit="1" customWidth="1"/>
    <col min="29" max="29" width="15.88671875" style="1" customWidth="1"/>
    <col min="30" max="30" width="12.33203125" style="1" customWidth="1"/>
    <col min="31" max="16384" width="9.109375" style="1"/>
  </cols>
  <sheetData>
    <row r="1" spans="1:30" ht="39" customHeight="1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3"/>
      <c r="AA1" s="3"/>
      <c r="AB1" s="3"/>
      <c r="AC1" s="3"/>
      <c r="AD1" s="41" t="s">
        <v>9</v>
      </c>
    </row>
    <row r="2" spans="1:30" ht="15.9" customHeight="1" x14ac:dyDescent="0.3">
      <c r="A2" s="61" t="s">
        <v>0</v>
      </c>
      <c r="B2" s="63" t="s">
        <v>38</v>
      </c>
      <c r="C2" s="62" t="s">
        <v>1</v>
      </c>
      <c r="D2" s="42" t="s">
        <v>3</v>
      </c>
      <c r="E2" s="42"/>
      <c r="F2" s="42"/>
      <c r="G2" s="42"/>
      <c r="H2" s="42"/>
      <c r="I2" s="42"/>
      <c r="J2" s="42"/>
      <c r="K2" s="42"/>
      <c r="L2" s="42"/>
      <c r="M2" s="54" t="s">
        <v>7</v>
      </c>
      <c r="N2" s="38" t="s">
        <v>8</v>
      </c>
      <c r="O2" s="48" t="s">
        <v>4</v>
      </c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50"/>
      <c r="AB2" s="54" t="s">
        <v>7</v>
      </c>
      <c r="AC2" s="38" t="s">
        <v>8</v>
      </c>
      <c r="AD2" s="41"/>
    </row>
    <row r="3" spans="1:30" x14ac:dyDescent="0.3">
      <c r="A3" s="61"/>
      <c r="B3" s="64"/>
      <c r="C3" s="62"/>
      <c r="D3" s="45" t="s">
        <v>5</v>
      </c>
      <c r="E3" s="46"/>
      <c r="F3" s="46"/>
      <c r="G3" s="46"/>
      <c r="H3" s="46"/>
      <c r="I3" s="46"/>
      <c r="J3" s="45" t="s">
        <v>6</v>
      </c>
      <c r="K3" s="46"/>
      <c r="L3" s="47"/>
      <c r="M3" s="55"/>
      <c r="N3" s="39"/>
      <c r="O3" s="58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60"/>
      <c r="AB3" s="55"/>
      <c r="AC3" s="39"/>
      <c r="AD3" s="41"/>
    </row>
    <row r="4" spans="1:30" ht="30" customHeight="1" x14ac:dyDescent="0.3">
      <c r="A4" s="61"/>
      <c r="B4" s="65"/>
      <c r="C4" s="62"/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1</v>
      </c>
      <c r="K4" s="4">
        <v>2</v>
      </c>
      <c r="L4" s="4">
        <v>3</v>
      </c>
      <c r="M4" s="56"/>
      <c r="N4" s="40"/>
      <c r="O4" s="4">
        <v>1</v>
      </c>
      <c r="P4" s="4">
        <v>2</v>
      </c>
      <c r="Q4" s="4">
        <v>3</v>
      </c>
      <c r="R4" s="4">
        <v>4</v>
      </c>
      <c r="S4" s="4">
        <v>5</v>
      </c>
      <c r="T4" s="4">
        <v>6</v>
      </c>
      <c r="U4" s="4">
        <v>7</v>
      </c>
      <c r="V4" s="4">
        <v>8</v>
      </c>
      <c r="W4" s="4">
        <v>9</v>
      </c>
      <c r="X4" s="4">
        <v>10</v>
      </c>
      <c r="Y4" s="4">
        <v>11</v>
      </c>
      <c r="Z4" s="4">
        <v>12</v>
      </c>
      <c r="AA4" s="4">
        <v>13</v>
      </c>
      <c r="AB4" s="56"/>
      <c r="AC4" s="40"/>
      <c r="AD4" s="41"/>
    </row>
    <row r="5" spans="1:30" ht="30" customHeight="1" x14ac:dyDescent="0.3">
      <c r="A5" s="37" t="s">
        <v>2</v>
      </c>
      <c r="B5" s="37"/>
      <c r="C5" s="37"/>
      <c r="D5" s="5">
        <v>3</v>
      </c>
      <c r="E5" s="5">
        <v>4</v>
      </c>
      <c r="F5" s="5">
        <v>2</v>
      </c>
      <c r="G5" s="5">
        <v>2</v>
      </c>
      <c r="H5" s="5">
        <v>2</v>
      </c>
      <c r="I5" s="5">
        <v>4</v>
      </c>
      <c r="J5" s="5">
        <v>2</v>
      </c>
      <c r="K5" s="5">
        <v>2</v>
      </c>
      <c r="L5" s="5">
        <v>6</v>
      </c>
      <c r="M5" s="5">
        <f>SUM(D5:L5)</f>
        <v>27</v>
      </c>
      <c r="N5" s="6">
        <f t="shared" ref="N5:N49" si="0">M5*100/27</f>
        <v>100</v>
      </c>
      <c r="O5" s="5">
        <v>5</v>
      </c>
      <c r="P5" s="5">
        <v>3</v>
      </c>
      <c r="Q5" s="5">
        <v>3</v>
      </c>
      <c r="R5" s="5">
        <v>2</v>
      </c>
      <c r="S5" s="5">
        <v>5</v>
      </c>
      <c r="T5" s="5">
        <v>4</v>
      </c>
      <c r="U5" s="5">
        <v>4</v>
      </c>
      <c r="V5" s="5">
        <v>3</v>
      </c>
      <c r="W5" s="5">
        <v>6</v>
      </c>
      <c r="X5" s="5">
        <v>2</v>
      </c>
      <c r="Y5" s="5">
        <v>5</v>
      </c>
      <c r="Z5" s="5">
        <v>6</v>
      </c>
      <c r="AA5" s="5">
        <v>10</v>
      </c>
      <c r="AB5" s="5">
        <f t="shared" ref="AB5:AB49" si="1">SUM(O5:AA5)</f>
        <v>58</v>
      </c>
      <c r="AC5" s="6">
        <f t="shared" ref="AC5:AC49" si="2">AB5*100/58</f>
        <v>100</v>
      </c>
      <c r="AD5" s="11">
        <f t="shared" ref="AD5:AD49" si="3">(N5+AC5)</f>
        <v>200</v>
      </c>
    </row>
    <row r="6" spans="1:30" x14ac:dyDescent="0.3">
      <c r="A6" s="2">
        <v>1</v>
      </c>
      <c r="B6" s="36" t="s">
        <v>94</v>
      </c>
      <c r="C6" s="22">
        <v>1117</v>
      </c>
      <c r="D6" s="2">
        <v>3</v>
      </c>
      <c r="E6" s="2">
        <v>4</v>
      </c>
      <c r="F6" s="2">
        <v>2</v>
      </c>
      <c r="G6" s="2">
        <v>0</v>
      </c>
      <c r="H6" s="2">
        <v>2</v>
      </c>
      <c r="I6" s="2">
        <v>3</v>
      </c>
      <c r="J6" s="2">
        <v>2</v>
      </c>
      <c r="K6" s="2">
        <v>2</v>
      </c>
      <c r="L6" s="2">
        <v>6</v>
      </c>
      <c r="M6" s="7">
        <f>SUM(D6:L6)</f>
        <v>24</v>
      </c>
      <c r="N6" s="10">
        <f t="shared" si="0"/>
        <v>88.888888888888886</v>
      </c>
      <c r="O6" s="2">
        <v>5</v>
      </c>
      <c r="P6" s="2">
        <v>3</v>
      </c>
      <c r="Q6" s="2">
        <v>1</v>
      </c>
      <c r="R6" s="2">
        <v>1</v>
      </c>
      <c r="S6" s="2">
        <v>1</v>
      </c>
      <c r="T6" s="2">
        <v>4</v>
      </c>
      <c r="U6" s="2">
        <v>4</v>
      </c>
      <c r="V6" s="2">
        <v>2</v>
      </c>
      <c r="W6" s="2">
        <v>5</v>
      </c>
      <c r="X6" s="2">
        <v>2</v>
      </c>
      <c r="Y6" s="2">
        <v>3</v>
      </c>
      <c r="Z6" s="2">
        <v>1</v>
      </c>
      <c r="AA6" s="2">
        <v>9</v>
      </c>
      <c r="AB6" s="13">
        <f t="shared" si="1"/>
        <v>41</v>
      </c>
      <c r="AC6" s="10">
        <f t="shared" si="2"/>
        <v>70.689655172413794</v>
      </c>
      <c r="AD6" s="12">
        <f t="shared" si="3"/>
        <v>159.57854406130269</v>
      </c>
    </row>
    <row r="7" spans="1:30" x14ac:dyDescent="0.3">
      <c r="A7" s="2">
        <v>2</v>
      </c>
      <c r="B7" s="36" t="s">
        <v>95</v>
      </c>
      <c r="C7" s="22">
        <v>1127</v>
      </c>
      <c r="D7" s="2">
        <v>3</v>
      </c>
      <c r="E7" s="2">
        <v>4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1</v>
      </c>
      <c r="L7" s="2">
        <v>3</v>
      </c>
      <c r="M7" s="7">
        <v>21</v>
      </c>
      <c r="N7" s="10">
        <f t="shared" si="0"/>
        <v>77.777777777777771</v>
      </c>
      <c r="O7" s="2">
        <v>2</v>
      </c>
      <c r="P7" s="2">
        <v>3</v>
      </c>
      <c r="Q7" s="2">
        <v>2</v>
      </c>
      <c r="R7" s="2">
        <v>0</v>
      </c>
      <c r="S7" s="2">
        <v>3</v>
      </c>
      <c r="T7" s="2">
        <v>3</v>
      </c>
      <c r="U7" s="2">
        <v>4</v>
      </c>
      <c r="V7" s="2">
        <v>2</v>
      </c>
      <c r="W7" s="2">
        <v>6</v>
      </c>
      <c r="X7" s="2">
        <v>2</v>
      </c>
      <c r="Y7" s="2">
        <v>5</v>
      </c>
      <c r="Z7" s="2">
        <v>6</v>
      </c>
      <c r="AA7" s="2">
        <v>8</v>
      </c>
      <c r="AB7" s="13">
        <f t="shared" si="1"/>
        <v>46</v>
      </c>
      <c r="AC7" s="10">
        <f t="shared" si="2"/>
        <v>79.310344827586206</v>
      </c>
      <c r="AD7" s="12">
        <f t="shared" si="3"/>
        <v>157.08812260536399</v>
      </c>
    </row>
    <row r="8" spans="1:30" x14ac:dyDescent="0.3">
      <c r="A8" s="24">
        <v>3</v>
      </c>
      <c r="B8" s="35" t="s">
        <v>96</v>
      </c>
      <c r="C8" s="19">
        <v>1111</v>
      </c>
      <c r="D8" s="2">
        <v>3</v>
      </c>
      <c r="E8" s="2">
        <v>0</v>
      </c>
      <c r="F8" s="2">
        <v>2</v>
      </c>
      <c r="G8" s="2">
        <v>2</v>
      </c>
      <c r="H8" s="2">
        <v>2</v>
      </c>
      <c r="I8" s="2">
        <v>4</v>
      </c>
      <c r="J8" s="2">
        <v>2</v>
      </c>
      <c r="K8" s="2">
        <v>2</v>
      </c>
      <c r="L8" s="2">
        <v>6</v>
      </c>
      <c r="M8" s="7">
        <f t="shared" ref="M8:M49" si="4">SUM(D8:L8)</f>
        <v>23</v>
      </c>
      <c r="N8" s="10">
        <f t="shared" si="0"/>
        <v>85.18518518518519</v>
      </c>
      <c r="O8" s="2">
        <v>3</v>
      </c>
      <c r="P8" s="2">
        <v>3</v>
      </c>
      <c r="Q8" s="2">
        <v>3</v>
      </c>
      <c r="R8" s="2">
        <v>1</v>
      </c>
      <c r="S8" s="2">
        <v>0</v>
      </c>
      <c r="T8" s="2">
        <v>0</v>
      </c>
      <c r="U8" s="2">
        <v>4</v>
      </c>
      <c r="V8" s="2">
        <v>2</v>
      </c>
      <c r="W8" s="2">
        <v>0</v>
      </c>
      <c r="X8" s="2">
        <v>1</v>
      </c>
      <c r="Y8" s="2">
        <v>5</v>
      </c>
      <c r="Z8" s="2">
        <v>6</v>
      </c>
      <c r="AA8" s="2">
        <v>9</v>
      </c>
      <c r="AB8" s="13">
        <f t="shared" si="1"/>
        <v>37</v>
      </c>
      <c r="AC8" s="10">
        <f t="shared" si="2"/>
        <v>63.793103448275865</v>
      </c>
      <c r="AD8" s="12">
        <f t="shared" si="3"/>
        <v>148.97828863346106</v>
      </c>
    </row>
    <row r="9" spans="1:30" x14ac:dyDescent="0.3">
      <c r="A9" s="24">
        <v>4</v>
      </c>
      <c r="B9" s="35" t="s">
        <v>97</v>
      </c>
      <c r="C9" s="19">
        <v>1129</v>
      </c>
      <c r="D9" s="2">
        <v>3</v>
      </c>
      <c r="E9" s="2">
        <v>1</v>
      </c>
      <c r="F9" s="2">
        <v>2</v>
      </c>
      <c r="G9" s="2">
        <v>2</v>
      </c>
      <c r="H9" s="2">
        <v>2</v>
      </c>
      <c r="I9" s="2">
        <v>3</v>
      </c>
      <c r="J9" s="2">
        <v>2</v>
      </c>
      <c r="K9" s="2">
        <v>0</v>
      </c>
      <c r="L9" s="2">
        <v>4</v>
      </c>
      <c r="M9" s="7">
        <f t="shared" si="4"/>
        <v>19</v>
      </c>
      <c r="N9" s="10">
        <f t="shared" si="0"/>
        <v>70.370370370370367</v>
      </c>
      <c r="O9" s="2">
        <v>3</v>
      </c>
      <c r="P9" s="2">
        <v>3</v>
      </c>
      <c r="Q9" s="2">
        <v>2</v>
      </c>
      <c r="R9" s="2">
        <v>2</v>
      </c>
      <c r="S9" s="2">
        <v>1</v>
      </c>
      <c r="T9" s="2">
        <v>1</v>
      </c>
      <c r="U9" s="2">
        <v>4</v>
      </c>
      <c r="V9" s="2">
        <v>3</v>
      </c>
      <c r="W9" s="2">
        <v>6</v>
      </c>
      <c r="X9" s="2">
        <v>2</v>
      </c>
      <c r="Y9" s="2">
        <v>2</v>
      </c>
      <c r="Z9" s="2">
        <v>1</v>
      </c>
      <c r="AA9" s="2">
        <v>10</v>
      </c>
      <c r="AB9" s="13">
        <f t="shared" si="1"/>
        <v>40</v>
      </c>
      <c r="AC9" s="10">
        <f t="shared" si="2"/>
        <v>68.965517241379317</v>
      </c>
      <c r="AD9" s="12">
        <f t="shared" si="3"/>
        <v>139.33588761174968</v>
      </c>
    </row>
    <row r="10" spans="1:30" x14ac:dyDescent="0.3">
      <c r="A10" s="24">
        <v>5</v>
      </c>
      <c r="B10" s="34" t="s">
        <v>98</v>
      </c>
      <c r="C10" s="18">
        <v>1131</v>
      </c>
      <c r="D10" s="2">
        <v>0</v>
      </c>
      <c r="E10" s="2">
        <v>0</v>
      </c>
      <c r="F10" s="2">
        <v>1</v>
      </c>
      <c r="G10" s="2">
        <v>0</v>
      </c>
      <c r="H10" s="2">
        <v>2</v>
      </c>
      <c r="I10" s="2">
        <v>4</v>
      </c>
      <c r="J10" s="2">
        <v>2</v>
      </c>
      <c r="K10" s="2">
        <v>0</v>
      </c>
      <c r="L10" s="2">
        <v>4</v>
      </c>
      <c r="M10" s="7">
        <f t="shared" si="4"/>
        <v>13</v>
      </c>
      <c r="N10" s="10">
        <f t="shared" si="0"/>
        <v>48.148148148148145</v>
      </c>
      <c r="O10" s="2">
        <v>5</v>
      </c>
      <c r="P10" s="2">
        <v>0</v>
      </c>
      <c r="Q10" s="2">
        <v>2</v>
      </c>
      <c r="R10" s="2">
        <v>1</v>
      </c>
      <c r="S10" s="2">
        <v>2</v>
      </c>
      <c r="T10" s="2">
        <v>4</v>
      </c>
      <c r="U10" s="2">
        <v>4</v>
      </c>
      <c r="V10" s="2">
        <v>3</v>
      </c>
      <c r="W10" s="2">
        <v>6</v>
      </c>
      <c r="X10" s="2">
        <v>2</v>
      </c>
      <c r="Y10" s="2">
        <v>5</v>
      </c>
      <c r="Z10" s="2">
        <v>4</v>
      </c>
      <c r="AA10" s="2">
        <v>10</v>
      </c>
      <c r="AB10" s="13">
        <f t="shared" si="1"/>
        <v>48</v>
      </c>
      <c r="AC10" s="10">
        <f t="shared" si="2"/>
        <v>82.758620689655174</v>
      </c>
      <c r="AD10" s="12">
        <f t="shared" si="3"/>
        <v>130.90676883780333</v>
      </c>
    </row>
    <row r="11" spans="1:30" x14ac:dyDescent="0.3">
      <c r="A11" s="24">
        <v>6</v>
      </c>
      <c r="B11" s="36" t="s">
        <v>99</v>
      </c>
      <c r="C11" s="22">
        <v>1138</v>
      </c>
      <c r="D11" s="2">
        <v>1</v>
      </c>
      <c r="E11" s="2">
        <v>4</v>
      </c>
      <c r="F11" s="2">
        <v>2</v>
      </c>
      <c r="G11" s="2">
        <v>2</v>
      </c>
      <c r="H11" s="2">
        <v>2</v>
      </c>
      <c r="I11" s="2">
        <v>4</v>
      </c>
      <c r="J11" s="2">
        <v>2</v>
      </c>
      <c r="K11" s="2">
        <v>0</v>
      </c>
      <c r="L11" s="2">
        <v>2</v>
      </c>
      <c r="M11" s="7">
        <f t="shared" si="4"/>
        <v>19</v>
      </c>
      <c r="N11" s="10">
        <f t="shared" si="0"/>
        <v>70.370370370370367</v>
      </c>
      <c r="O11" s="2">
        <v>2</v>
      </c>
      <c r="P11" s="2">
        <v>3</v>
      </c>
      <c r="Q11" s="2">
        <v>2</v>
      </c>
      <c r="R11" s="2">
        <v>0</v>
      </c>
      <c r="S11" s="2">
        <v>1</v>
      </c>
      <c r="T11" s="2">
        <v>3</v>
      </c>
      <c r="U11" s="2">
        <v>4</v>
      </c>
      <c r="V11" s="2">
        <v>3</v>
      </c>
      <c r="W11" s="2">
        <v>0</v>
      </c>
      <c r="X11" s="2">
        <v>2</v>
      </c>
      <c r="Y11" s="2">
        <v>5</v>
      </c>
      <c r="Z11" s="2">
        <v>1</v>
      </c>
      <c r="AA11" s="2">
        <v>8</v>
      </c>
      <c r="AB11" s="13">
        <f t="shared" si="1"/>
        <v>34</v>
      </c>
      <c r="AC11" s="10">
        <f t="shared" si="2"/>
        <v>58.620689655172413</v>
      </c>
      <c r="AD11" s="12">
        <f t="shared" si="3"/>
        <v>128.99106002554277</v>
      </c>
    </row>
    <row r="12" spans="1:30" x14ac:dyDescent="0.3">
      <c r="A12" s="24">
        <v>7</v>
      </c>
      <c r="B12" s="35" t="s">
        <v>100</v>
      </c>
      <c r="C12" s="19">
        <v>1137</v>
      </c>
      <c r="D12" s="2">
        <v>1</v>
      </c>
      <c r="E12" s="2">
        <v>0</v>
      </c>
      <c r="F12" s="2">
        <v>2</v>
      </c>
      <c r="G12" s="2">
        <v>1</v>
      </c>
      <c r="H12" s="2">
        <v>2</v>
      </c>
      <c r="I12" s="2">
        <v>4</v>
      </c>
      <c r="J12" s="2">
        <v>2</v>
      </c>
      <c r="K12" s="2">
        <v>1</v>
      </c>
      <c r="L12" s="2">
        <v>3</v>
      </c>
      <c r="M12" s="7">
        <f t="shared" si="4"/>
        <v>16</v>
      </c>
      <c r="N12" s="10">
        <f t="shared" si="0"/>
        <v>59.25925925925926</v>
      </c>
      <c r="O12" s="2">
        <v>4</v>
      </c>
      <c r="P12" s="2">
        <v>3</v>
      </c>
      <c r="Q12" s="2">
        <v>1</v>
      </c>
      <c r="R12" s="2">
        <v>2</v>
      </c>
      <c r="S12" s="2">
        <v>0</v>
      </c>
      <c r="T12" s="2">
        <v>2</v>
      </c>
      <c r="U12" s="2">
        <v>2</v>
      </c>
      <c r="V12" s="2">
        <v>3</v>
      </c>
      <c r="W12" s="2">
        <v>4</v>
      </c>
      <c r="X12" s="2">
        <v>2</v>
      </c>
      <c r="Y12" s="2">
        <v>5</v>
      </c>
      <c r="Z12" s="2">
        <v>1</v>
      </c>
      <c r="AA12" s="2">
        <v>10</v>
      </c>
      <c r="AB12" s="13">
        <f t="shared" si="1"/>
        <v>39</v>
      </c>
      <c r="AC12" s="10">
        <f t="shared" si="2"/>
        <v>67.241379310344826</v>
      </c>
      <c r="AD12" s="12">
        <f t="shared" si="3"/>
        <v>126.50063856960409</v>
      </c>
    </row>
    <row r="13" spans="1:30" x14ac:dyDescent="0.3">
      <c r="A13" s="24">
        <v>8</v>
      </c>
      <c r="B13" s="36" t="s">
        <v>101</v>
      </c>
      <c r="C13" s="22">
        <v>1116</v>
      </c>
      <c r="D13" s="2">
        <v>3</v>
      </c>
      <c r="E13" s="2">
        <v>4</v>
      </c>
      <c r="F13" s="2">
        <v>2</v>
      </c>
      <c r="G13" s="2">
        <v>0</v>
      </c>
      <c r="H13" s="2">
        <v>0</v>
      </c>
      <c r="I13" s="2">
        <v>0</v>
      </c>
      <c r="J13" s="2">
        <v>2</v>
      </c>
      <c r="K13" s="2">
        <v>2</v>
      </c>
      <c r="L13" s="2">
        <v>6</v>
      </c>
      <c r="M13" s="7">
        <f t="shared" si="4"/>
        <v>19</v>
      </c>
      <c r="N13" s="10">
        <f t="shared" si="0"/>
        <v>70.370370370370367</v>
      </c>
      <c r="O13" s="2">
        <v>5</v>
      </c>
      <c r="P13" s="2">
        <v>0</v>
      </c>
      <c r="Q13" s="2">
        <v>2</v>
      </c>
      <c r="R13" s="2">
        <v>1</v>
      </c>
      <c r="S13" s="2">
        <v>1</v>
      </c>
      <c r="T13" s="2">
        <v>1</v>
      </c>
      <c r="U13" s="2">
        <v>2</v>
      </c>
      <c r="V13" s="2">
        <v>2</v>
      </c>
      <c r="W13" s="2">
        <v>3</v>
      </c>
      <c r="X13" s="2">
        <v>2</v>
      </c>
      <c r="Y13" s="2">
        <v>2</v>
      </c>
      <c r="Z13" s="2">
        <v>1</v>
      </c>
      <c r="AA13" s="2">
        <v>10</v>
      </c>
      <c r="AB13" s="13">
        <f t="shared" si="1"/>
        <v>32</v>
      </c>
      <c r="AC13" s="10">
        <f t="shared" si="2"/>
        <v>55.172413793103445</v>
      </c>
      <c r="AD13" s="12">
        <f t="shared" si="3"/>
        <v>125.54278416347381</v>
      </c>
    </row>
    <row r="14" spans="1:30" x14ac:dyDescent="0.3">
      <c r="A14" s="24">
        <v>9</v>
      </c>
      <c r="B14" s="34" t="s">
        <v>102</v>
      </c>
      <c r="C14" s="20">
        <v>1144</v>
      </c>
      <c r="D14" s="2">
        <v>3</v>
      </c>
      <c r="E14" s="2">
        <v>1</v>
      </c>
      <c r="F14" s="2">
        <v>0</v>
      </c>
      <c r="G14" s="2">
        <v>2</v>
      </c>
      <c r="H14" s="2">
        <v>2</v>
      </c>
      <c r="I14" s="2">
        <v>2</v>
      </c>
      <c r="J14" s="2">
        <v>2</v>
      </c>
      <c r="K14" s="2">
        <v>0</v>
      </c>
      <c r="L14" s="2">
        <v>3</v>
      </c>
      <c r="M14" s="7">
        <f t="shared" si="4"/>
        <v>15</v>
      </c>
      <c r="N14" s="10">
        <f t="shared" si="0"/>
        <v>55.555555555555557</v>
      </c>
      <c r="O14" s="2">
        <v>3</v>
      </c>
      <c r="P14" s="2">
        <v>3</v>
      </c>
      <c r="Q14" s="2">
        <v>2</v>
      </c>
      <c r="R14" s="2">
        <v>1</v>
      </c>
      <c r="S14" s="2">
        <v>0</v>
      </c>
      <c r="T14" s="2">
        <v>1</v>
      </c>
      <c r="U14" s="2">
        <v>4</v>
      </c>
      <c r="V14" s="2">
        <v>3</v>
      </c>
      <c r="W14" s="2">
        <v>6</v>
      </c>
      <c r="X14" s="2">
        <v>2</v>
      </c>
      <c r="Y14" s="2">
        <v>5</v>
      </c>
      <c r="Z14" s="2">
        <v>1</v>
      </c>
      <c r="AA14" s="2">
        <v>10</v>
      </c>
      <c r="AB14" s="13">
        <f t="shared" si="1"/>
        <v>41</v>
      </c>
      <c r="AC14" s="10">
        <f t="shared" si="2"/>
        <v>70.689655172413794</v>
      </c>
      <c r="AD14" s="12">
        <f t="shared" si="3"/>
        <v>126.24521072796935</v>
      </c>
    </row>
    <row r="15" spans="1:30" x14ac:dyDescent="0.3">
      <c r="A15" s="24">
        <v>10</v>
      </c>
      <c r="B15" s="35" t="s">
        <v>103</v>
      </c>
      <c r="C15" s="21">
        <v>1143</v>
      </c>
      <c r="D15" s="2">
        <v>1</v>
      </c>
      <c r="E15" s="2">
        <v>1</v>
      </c>
      <c r="F15" s="2">
        <v>0</v>
      </c>
      <c r="G15" s="2">
        <v>0</v>
      </c>
      <c r="H15" s="2">
        <v>2</v>
      </c>
      <c r="I15" s="2">
        <v>3</v>
      </c>
      <c r="J15" s="2">
        <v>2</v>
      </c>
      <c r="K15" s="2">
        <v>2</v>
      </c>
      <c r="L15" s="2">
        <v>6</v>
      </c>
      <c r="M15" s="7">
        <f t="shared" si="4"/>
        <v>17</v>
      </c>
      <c r="N15" s="10">
        <f t="shared" si="0"/>
        <v>62.962962962962962</v>
      </c>
      <c r="O15" s="2">
        <v>3</v>
      </c>
      <c r="P15" s="2">
        <v>2</v>
      </c>
      <c r="Q15" s="2">
        <v>2</v>
      </c>
      <c r="R15" s="2">
        <v>2</v>
      </c>
      <c r="S15" s="2">
        <v>0</v>
      </c>
      <c r="T15" s="2">
        <v>0</v>
      </c>
      <c r="U15" s="2">
        <v>4</v>
      </c>
      <c r="V15" s="2">
        <v>3</v>
      </c>
      <c r="W15" s="2">
        <v>4</v>
      </c>
      <c r="X15" s="2">
        <v>2</v>
      </c>
      <c r="Y15" s="2">
        <v>5</v>
      </c>
      <c r="Z15" s="2">
        <v>1</v>
      </c>
      <c r="AA15" s="2">
        <v>8</v>
      </c>
      <c r="AB15" s="13">
        <f t="shared" si="1"/>
        <v>36</v>
      </c>
      <c r="AC15" s="10">
        <f t="shared" si="2"/>
        <v>62.068965517241381</v>
      </c>
      <c r="AD15" s="12">
        <f t="shared" si="3"/>
        <v>125.03192848020434</v>
      </c>
    </row>
    <row r="16" spans="1:30" x14ac:dyDescent="0.3">
      <c r="A16" s="24">
        <v>11</v>
      </c>
      <c r="B16" s="36" t="s">
        <v>104</v>
      </c>
      <c r="C16" s="22">
        <v>1126</v>
      </c>
      <c r="D16" s="2">
        <v>3</v>
      </c>
      <c r="E16" s="2">
        <v>1</v>
      </c>
      <c r="F16" s="2">
        <v>2</v>
      </c>
      <c r="G16" s="2">
        <v>1</v>
      </c>
      <c r="H16" s="2">
        <v>2</v>
      </c>
      <c r="I16" s="2">
        <v>3</v>
      </c>
      <c r="J16" s="2">
        <v>2</v>
      </c>
      <c r="K16" s="2">
        <v>1</v>
      </c>
      <c r="L16" s="2">
        <v>3</v>
      </c>
      <c r="M16" s="7">
        <f t="shared" si="4"/>
        <v>18</v>
      </c>
      <c r="N16" s="10">
        <f t="shared" si="0"/>
        <v>66.666666666666671</v>
      </c>
      <c r="O16" s="2">
        <v>4</v>
      </c>
      <c r="P16" s="2">
        <v>3</v>
      </c>
      <c r="Q16" s="2">
        <v>2</v>
      </c>
      <c r="R16" s="2">
        <v>1</v>
      </c>
      <c r="S16" s="2">
        <v>0</v>
      </c>
      <c r="T16" s="2">
        <v>0</v>
      </c>
      <c r="U16" s="2">
        <v>4</v>
      </c>
      <c r="V16" s="2">
        <v>3</v>
      </c>
      <c r="W16" s="2">
        <v>0</v>
      </c>
      <c r="X16" s="2">
        <v>2</v>
      </c>
      <c r="Y16" s="2">
        <v>3</v>
      </c>
      <c r="Z16" s="2">
        <v>1</v>
      </c>
      <c r="AA16" s="2">
        <v>10</v>
      </c>
      <c r="AB16" s="13">
        <f t="shared" si="1"/>
        <v>33</v>
      </c>
      <c r="AC16" s="10">
        <f t="shared" si="2"/>
        <v>56.896551724137929</v>
      </c>
      <c r="AD16" s="12">
        <f t="shared" si="3"/>
        <v>123.56321839080459</v>
      </c>
    </row>
    <row r="17" spans="1:30" x14ac:dyDescent="0.3">
      <c r="A17" s="24">
        <v>12</v>
      </c>
      <c r="B17" s="35" t="s">
        <v>105</v>
      </c>
      <c r="C17" s="21">
        <v>1132</v>
      </c>
      <c r="D17" s="2">
        <v>0</v>
      </c>
      <c r="E17" s="2">
        <v>0</v>
      </c>
      <c r="F17" s="2">
        <v>2</v>
      </c>
      <c r="G17" s="2">
        <v>2</v>
      </c>
      <c r="H17" s="2">
        <v>2</v>
      </c>
      <c r="I17" s="2">
        <v>4</v>
      </c>
      <c r="J17" s="2">
        <v>2</v>
      </c>
      <c r="K17" s="2">
        <v>0</v>
      </c>
      <c r="L17" s="2">
        <v>4</v>
      </c>
      <c r="M17" s="7">
        <f t="shared" si="4"/>
        <v>16</v>
      </c>
      <c r="N17" s="10">
        <f t="shared" si="0"/>
        <v>59.25925925925926</v>
      </c>
      <c r="O17" s="2">
        <v>3</v>
      </c>
      <c r="P17" s="2">
        <v>3</v>
      </c>
      <c r="Q17" s="2">
        <v>1</v>
      </c>
      <c r="R17" s="2">
        <v>0</v>
      </c>
      <c r="S17" s="2">
        <v>0</v>
      </c>
      <c r="T17" s="2">
        <v>2</v>
      </c>
      <c r="U17" s="2">
        <v>4</v>
      </c>
      <c r="V17" s="2">
        <v>3</v>
      </c>
      <c r="W17" s="2">
        <v>5</v>
      </c>
      <c r="X17" s="2">
        <v>2</v>
      </c>
      <c r="Y17" s="2">
        <v>5</v>
      </c>
      <c r="Z17" s="2">
        <v>1</v>
      </c>
      <c r="AA17" s="2">
        <v>8</v>
      </c>
      <c r="AB17" s="13">
        <f t="shared" si="1"/>
        <v>37</v>
      </c>
      <c r="AC17" s="10">
        <f t="shared" si="2"/>
        <v>63.793103448275865</v>
      </c>
      <c r="AD17" s="12">
        <f t="shared" si="3"/>
        <v>123.05236270753512</v>
      </c>
    </row>
    <row r="18" spans="1:30" x14ac:dyDescent="0.3">
      <c r="A18" s="24">
        <v>13</v>
      </c>
      <c r="B18" s="35" t="s">
        <v>106</v>
      </c>
      <c r="C18" s="19">
        <v>1121</v>
      </c>
      <c r="D18" s="2">
        <v>1</v>
      </c>
      <c r="E18" s="2">
        <v>1</v>
      </c>
      <c r="F18" s="2">
        <v>2</v>
      </c>
      <c r="G18" s="2">
        <v>1</v>
      </c>
      <c r="H18" s="2">
        <v>2</v>
      </c>
      <c r="I18" s="2">
        <v>1</v>
      </c>
      <c r="J18" s="2">
        <v>2</v>
      </c>
      <c r="K18" s="2">
        <v>1</v>
      </c>
      <c r="L18" s="2">
        <v>3</v>
      </c>
      <c r="M18" s="7">
        <f t="shared" si="4"/>
        <v>14</v>
      </c>
      <c r="N18" s="10">
        <f t="shared" si="0"/>
        <v>51.851851851851855</v>
      </c>
      <c r="O18" s="2">
        <v>4</v>
      </c>
      <c r="P18" s="2">
        <v>0</v>
      </c>
      <c r="Q18" s="2">
        <v>2</v>
      </c>
      <c r="R18" s="2">
        <v>1</v>
      </c>
      <c r="S18" s="2">
        <v>0</v>
      </c>
      <c r="T18" s="2">
        <v>4</v>
      </c>
      <c r="U18" s="2">
        <v>4</v>
      </c>
      <c r="V18" s="2">
        <v>3</v>
      </c>
      <c r="W18" s="2">
        <v>4</v>
      </c>
      <c r="X18" s="2">
        <v>2</v>
      </c>
      <c r="Y18" s="2">
        <v>4</v>
      </c>
      <c r="Z18" s="2">
        <v>2</v>
      </c>
      <c r="AA18" s="2">
        <v>10</v>
      </c>
      <c r="AB18" s="13">
        <f t="shared" si="1"/>
        <v>40</v>
      </c>
      <c r="AC18" s="10">
        <f t="shared" si="2"/>
        <v>68.965517241379317</v>
      </c>
      <c r="AD18" s="12">
        <f t="shared" si="3"/>
        <v>120.81736909323118</v>
      </c>
    </row>
    <row r="19" spans="1:30" x14ac:dyDescent="0.3">
      <c r="A19" s="24">
        <v>14</v>
      </c>
      <c r="B19" s="36" t="s">
        <v>107</v>
      </c>
      <c r="C19" s="22">
        <v>1105</v>
      </c>
      <c r="D19" s="2">
        <v>1</v>
      </c>
      <c r="E19" s="2">
        <v>0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0</v>
      </c>
      <c r="L19" s="2">
        <v>2</v>
      </c>
      <c r="M19" s="7">
        <f t="shared" si="4"/>
        <v>13</v>
      </c>
      <c r="N19" s="10">
        <f t="shared" si="0"/>
        <v>48.148148148148145</v>
      </c>
      <c r="O19" s="2">
        <v>5</v>
      </c>
      <c r="P19" s="2">
        <v>3</v>
      </c>
      <c r="Q19" s="2">
        <v>1</v>
      </c>
      <c r="R19" s="2">
        <v>1</v>
      </c>
      <c r="S19" s="2">
        <v>1</v>
      </c>
      <c r="T19" s="2">
        <v>3</v>
      </c>
      <c r="U19" s="2">
        <v>4</v>
      </c>
      <c r="V19" s="2">
        <v>1</v>
      </c>
      <c r="W19" s="2">
        <v>4</v>
      </c>
      <c r="X19" s="2">
        <v>2</v>
      </c>
      <c r="Y19" s="2">
        <v>0</v>
      </c>
      <c r="Z19" s="2">
        <v>2</v>
      </c>
      <c r="AA19" s="2">
        <v>10</v>
      </c>
      <c r="AB19" s="13">
        <f t="shared" si="1"/>
        <v>37</v>
      </c>
      <c r="AC19" s="10">
        <f t="shared" si="2"/>
        <v>63.793103448275865</v>
      </c>
      <c r="AD19" s="12">
        <f t="shared" si="3"/>
        <v>111.94125159642401</v>
      </c>
    </row>
    <row r="20" spans="1:30" x14ac:dyDescent="0.3">
      <c r="A20" s="24">
        <v>15</v>
      </c>
      <c r="B20" s="33" t="s">
        <v>108</v>
      </c>
      <c r="C20" s="19">
        <v>1128</v>
      </c>
      <c r="D20" s="2">
        <v>1</v>
      </c>
      <c r="E20" s="2">
        <v>0</v>
      </c>
      <c r="F20" s="2">
        <v>2</v>
      </c>
      <c r="G20" s="2">
        <v>2</v>
      </c>
      <c r="H20" s="2">
        <v>0</v>
      </c>
      <c r="I20" s="2">
        <v>0</v>
      </c>
      <c r="J20" s="2">
        <v>1</v>
      </c>
      <c r="K20" s="2">
        <v>1</v>
      </c>
      <c r="L20" s="2">
        <v>6</v>
      </c>
      <c r="M20" s="7">
        <f t="shared" si="4"/>
        <v>13</v>
      </c>
      <c r="N20" s="10">
        <f t="shared" si="0"/>
        <v>48.148148148148145</v>
      </c>
      <c r="O20" s="2">
        <v>4</v>
      </c>
      <c r="P20" s="2">
        <v>3</v>
      </c>
      <c r="Q20" s="2">
        <v>0</v>
      </c>
      <c r="R20" s="2">
        <v>1</v>
      </c>
      <c r="S20" s="2">
        <v>1</v>
      </c>
      <c r="T20" s="2">
        <v>3</v>
      </c>
      <c r="U20" s="2">
        <v>0</v>
      </c>
      <c r="V20" s="2">
        <v>3</v>
      </c>
      <c r="W20" s="2">
        <v>4</v>
      </c>
      <c r="X20" s="2">
        <v>2</v>
      </c>
      <c r="Y20" s="2">
        <v>5</v>
      </c>
      <c r="Z20" s="2">
        <v>3</v>
      </c>
      <c r="AA20" s="2">
        <v>8</v>
      </c>
      <c r="AB20" s="13">
        <f t="shared" si="1"/>
        <v>37</v>
      </c>
      <c r="AC20" s="10">
        <f t="shared" si="2"/>
        <v>63.793103448275865</v>
      </c>
      <c r="AD20" s="12">
        <f t="shared" si="3"/>
        <v>111.94125159642401</v>
      </c>
    </row>
    <row r="21" spans="1:30" x14ac:dyDescent="0.3">
      <c r="A21" s="24">
        <v>16</v>
      </c>
      <c r="B21" s="35" t="s">
        <v>109</v>
      </c>
      <c r="C21" s="19">
        <v>1136</v>
      </c>
      <c r="D21" s="2">
        <v>1</v>
      </c>
      <c r="E21" s="2">
        <v>0</v>
      </c>
      <c r="F21" s="2">
        <v>2</v>
      </c>
      <c r="G21" s="2">
        <v>0</v>
      </c>
      <c r="H21" s="2">
        <v>2</v>
      </c>
      <c r="I21" s="2">
        <v>2</v>
      </c>
      <c r="J21" s="2">
        <v>2</v>
      </c>
      <c r="K21" s="2">
        <v>0</v>
      </c>
      <c r="L21" s="2">
        <v>6</v>
      </c>
      <c r="M21" s="7">
        <f t="shared" si="4"/>
        <v>15</v>
      </c>
      <c r="N21" s="10">
        <f t="shared" si="0"/>
        <v>55.555555555555557</v>
      </c>
      <c r="O21" s="2">
        <v>3</v>
      </c>
      <c r="P21" s="2">
        <v>1</v>
      </c>
      <c r="Q21" s="2">
        <v>2</v>
      </c>
      <c r="R21" s="2">
        <v>0</v>
      </c>
      <c r="S21" s="2">
        <v>1</v>
      </c>
      <c r="T21" s="2">
        <v>2</v>
      </c>
      <c r="U21" s="2">
        <v>4</v>
      </c>
      <c r="V21" s="2">
        <v>3</v>
      </c>
      <c r="W21" s="2">
        <v>3</v>
      </c>
      <c r="X21" s="2">
        <v>2</v>
      </c>
      <c r="Y21" s="2">
        <v>0</v>
      </c>
      <c r="Z21" s="2">
        <v>3</v>
      </c>
      <c r="AA21" s="2">
        <v>9</v>
      </c>
      <c r="AB21" s="13">
        <f t="shared" si="1"/>
        <v>33</v>
      </c>
      <c r="AC21" s="10">
        <f t="shared" si="2"/>
        <v>56.896551724137929</v>
      </c>
      <c r="AD21" s="12">
        <f t="shared" si="3"/>
        <v>112.45210727969348</v>
      </c>
    </row>
    <row r="22" spans="1:30" x14ac:dyDescent="0.3">
      <c r="A22" s="24">
        <v>17</v>
      </c>
      <c r="B22" s="36" t="s">
        <v>110</v>
      </c>
      <c r="C22" s="22">
        <v>1122</v>
      </c>
      <c r="D22" s="2">
        <v>3</v>
      </c>
      <c r="E22" s="2">
        <v>1</v>
      </c>
      <c r="F22" s="2">
        <v>1</v>
      </c>
      <c r="G22" s="2">
        <v>0</v>
      </c>
      <c r="H22" s="2">
        <v>0</v>
      </c>
      <c r="I22" s="2">
        <v>2</v>
      </c>
      <c r="J22" s="2">
        <v>2</v>
      </c>
      <c r="K22" s="2">
        <v>1</v>
      </c>
      <c r="L22" s="2">
        <v>6</v>
      </c>
      <c r="M22" s="7">
        <f t="shared" si="4"/>
        <v>16</v>
      </c>
      <c r="N22" s="10">
        <f t="shared" si="0"/>
        <v>59.25925925925926</v>
      </c>
      <c r="O22" s="2">
        <v>4</v>
      </c>
      <c r="P22" s="2">
        <v>1</v>
      </c>
      <c r="Q22" s="2">
        <v>1</v>
      </c>
      <c r="R22" s="2">
        <v>0</v>
      </c>
      <c r="S22" s="2">
        <v>0</v>
      </c>
      <c r="T22" s="2">
        <v>0</v>
      </c>
      <c r="U22" s="2">
        <v>4</v>
      </c>
      <c r="V22" s="2">
        <v>3</v>
      </c>
      <c r="W22" s="2">
        <v>5</v>
      </c>
      <c r="X22" s="2">
        <v>2</v>
      </c>
      <c r="Y22" s="2">
        <v>4</v>
      </c>
      <c r="Z22" s="2">
        <v>0</v>
      </c>
      <c r="AA22" s="2">
        <v>6</v>
      </c>
      <c r="AB22" s="13">
        <f t="shared" si="1"/>
        <v>30</v>
      </c>
      <c r="AC22" s="10">
        <f t="shared" si="2"/>
        <v>51.724137931034484</v>
      </c>
      <c r="AD22" s="12">
        <f t="shared" si="3"/>
        <v>110.98339719029374</v>
      </c>
    </row>
    <row r="23" spans="1:30" x14ac:dyDescent="0.3">
      <c r="A23" s="24">
        <v>18</v>
      </c>
      <c r="B23" s="34" t="s">
        <v>111</v>
      </c>
      <c r="C23" s="20">
        <v>1139</v>
      </c>
      <c r="D23" s="2">
        <v>0</v>
      </c>
      <c r="E23" s="2">
        <v>0</v>
      </c>
      <c r="F23" s="2">
        <v>0</v>
      </c>
      <c r="G23" s="2">
        <v>0</v>
      </c>
      <c r="H23" s="2">
        <v>2</v>
      </c>
      <c r="I23" s="2">
        <v>4</v>
      </c>
      <c r="J23" s="2">
        <v>2</v>
      </c>
      <c r="K23" s="2">
        <v>0</v>
      </c>
      <c r="L23" s="2">
        <v>3</v>
      </c>
      <c r="M23" s="7">
        <f t="shared" si="4"/>
        <v>11</v>
      </c>
      <c r="N23" s="10">
        <f t="shared" si="0"/>
        <v>40.74074074074074</v>
      </c>
      <c r="O23" s="2">
        <v>3</v>
      </c>
      <c r="P23" s="2">
        <v>3</v>
      </c>
      <c r="Q23" s="2">
        <v>1</v>
      </c>
      <c r="R23" s="2">
        <v>1</v>
      </c>
      <c r="S23" s="2">
        <v>0</v>
      </c>
      <c r="T23" s="2">
        <v>3</v>
      </c>
      <c r="U23" s="2">
        <v>4</v>
      </c>
      <c r="V23" s="2">
        <v>3</v>
      </c>
      <c r="W23" s="2">
        <v>6</v>
      </c>
      <c r="X23" s="2">
        <v>2</v>
      </c>
      <c r="Y23" s="2">
        <v>3</v>
      </c>
      <c r="Z23" s="2">
        <v>3</v>
      </c>
      <c r="AA23" s="2">
        <v>7</v>
      </c>
      <c r="AB23" s="13">
        <f t="shared" si="1"/>
        <v>39</v>
      </c>
      <c r="AC23" s="10">
        <f t="shared" si="2"/>
        <v>67.241379310344826</v>
      </c>
      <c r="AD23" s="12">
        <f t="shared" si="3"/>
        <v>107.98212005108556</v>
      </c>
    </row>
    <row r="24" spans="1:30" x14ac:dyDescent="0.3">
      <c r="A24" s="24">
        <v>19</v>
      </c>
      <c r="B24" s="36" t="s">
        <v>112</v>
      </c>
      <c r="C24" s="22">
        <v>1115</v>
      </c>
      <c r="D24" s="2">
        <v>1</v>
      </c>
      <c r="E24" s="2">
        <v>0</v>
      </c>
      <c r="F24" s="2">
        <v>1</v>
      </c>
      <c r="G24" s="2">
        <v>1</v>
      </c>
      <c r="H24" s="2">
        <v>0</v>
      </c>
      <c r="I24" s="2">
        <v>0</v>
      </c>
      <c r="J24" s="2">
        <v>1</v>
      </c>
      <c r="K24" s="2">
        <v>1</v>
      </c>
      <c r="L24" s="2">
        <v>4</v>
      </c>
      <c r="M24" s="7">
        <f t="shared" si="4"/>
        <v>9</v>
      </c>
      <c r="N24" s="10">
        <f t="shared" si="0"/>
        <v>33.333333333333336</v>
      </c>
      <c r="O24" s="2">
        <v>4</v>
      </c>
      <c r="P24" s="2">
        <v>3</v>
      </c>
      <c r="Q24" s="2">
        <v>2</v>
      </c>
      <c r="R24" s="2">
        <v>1</v>
      </c>
      <c r="S24" s="2">
        <v>1</v>
      </c>
      <c r="T24" s="2">
        <v>4</v>
      </c>
      <c r="U24" s="2">
        <v>4</v>
      </c>
      <c r="V24" s="2">
        <v>3</v>
      </c>
      <c r="W24" s="2">
        <v>5</v>
      </c>
      <c r="X24" s="2">
        <v>2</v>
      </c>
      <c r="Y24" s="2">
        <v>2</v>
      </c>
      <c r="Z24" s="2">
        <v>2</v>
      </c>
      <c r="AA24" s="2">
        <v>9</v>
      </c>
      <c r="AB24" s="13">
        <f t="shared" si="1"/>
        <v>42</v>
      </c>
      <c r="AC24" s="10">
        <f t="shared" si="2"/>
        <v>72.41379310344827</v>
      </c>
      <c r="AD24" s="12">
        <f t="shared" si="3"/>
        <v>105.7471264367816</v>
      </c>
    </row>
    <row r="25" spans="1:30" x14ac:dyDescent="0.3">
      <c r="A25" s="24">
        <v>20</v>
      </c>
      <c r="B25" s="33" t="s">
        <v>113</v>
      </c>
      <c r="C25" s="19">
        <v>1120</v>
      </c>
      <c r="D25" s="2">
        <v>1</v>
      </c>
      <c r="E25" s="2">
        <v>0</v>
      </c>
      <c r="F25" s="2">
        <v>2</v>
      </c>
      <c r="G25" s="2">
        <v>0</v>
      </c>
      <c r="H25" s="2">
        <v>2</v>
      </c>
      <c r="I25" s="2">
        <v>4</v>
      </c>
      <c r="J25" s="2">
        <v>2</v>
      </c>
      <c r="K25" s="2">
        <v>0</v>
      </c>
      <c r="L25" s="2">
        <v>3</v>
      </c>
      <c r="M25" s="7">
        <f t="shared" si="4"/>
        <v>14</v>
      </c>
      <c r="N25" s="10">
        <f t="shared" si="0"/>
        <v>51.851851851851855</v>
      </c>
      <c r="O25" s="2">
        <v>4</v>
      </c>
      <c r="P25" s="2">
        <v>2</v>
      </c>
      <c r="Q25" s="2">
        <v>2</v>
      </c>
      <c r="R25" s="2">
        <v>0</v>
      </c>
      <c r="S25" s="2">
        <v>0</v>
      </c>
      <c r="T25" s="2">
        <v>0</v>
      </c>
      <c r="U25" s="2">
        <v>2</v>
      </c>
      <c r="V25" s="2">
        <v>1</v>
      </c>
      <c r="W25" s="2">
        <v>3</v>
      </c>
      <c r="X25" s="2">
        <v>2</v>
      </c>
      <c r="Y25" s="2">
        <v>5</v>
      </c>
      <c r="Z25" s="2">
        <v>0</v>
      </c>
      <c r="AA25" s="2">
        <v>10</v>
      </c>
      <c r="AB25" s="13">
        <f t="shared" si="1"/>
        <v>31</v>
      </c>
      <c r="AC25" s="10">
        <f t="shared" si="2"/>
        <v>53.448275862068968</v>
      </c>
      <c r="AD25" s="12">
        <f t="shared" si="3"/>
        <v>105.30012771392083</v>
      </c>
    </row>
    <row r="26" spans="1:30" x14ac:dyDescent="0.3">
      <c r="A26" s="24">
        <v>21</v>
      </c>
      <c r="B26" s="35" t="s">
        <v>114</v>
      </c>
      <c r="C26" s="23">
        <v>1112</v>
      </c>
      <c r="D26" s="2">
        <v>1</v>
      </c>
      <c r="E26" s="2">
        <v>0</v>
      </c>
      <c r="F26" s="2">
        <v>2</v>
      </c>
      <c r="G26" s="2">
        <v>1</v>
      </c>
      <c r="H26" s="2">
        <v>2</v>
      </c>
      <c r="I26" s="2">
        <v>2</v>
      </c>
      <c r="J26" s="2">
        <v>1</v>
      </c>
      <c r="K26" s="2">
        <v>0</v>
      </c>
      <c r="L26" s="2">
        <v>0</v>
      </c>
      <c r="M26" s="7">
        <f t="shared" si="4"/>
        <v>9</v>
      </c>
      <c r="N26" s="10">
        <f t="shared" si="0"/>
        <v>33.333333333333336</v>
      </c>
      <c r="O26" s="2">
        <v>3</v>
      </c>
      <c r="P26" s="2">
        <v>2</v>
      </c>
      <c r="Q26" s="2">
        <v>2</v>
      </c>
      <c r="R26" s="2">
        <v>1</v>
      </c>
      <c r="S26" s="2">
        <v>0</v>
      </c>
      <c r="T26" s="2">
        <v>0</v>
      </c>
      <c r="U26" s="2">
        <v>4</v>
      </c>
      <c r="V26" s="2">
        <v>3</v>
      </c>
      <c r="W26" s="2">
        <v>4</v>
      </c>
      <c r="X26" s="2">
        <v>2</v>
      </c>
      <c r="Y26" s="2">
        <v>5</v>
      </c>
      <c r="Z26" s="2">
        <v>5</v>
      </c>
      <c r="AA26" s="2">
        <v>10</v>
      </c>
      <c r="AB26" s="13">
        <f t="shared" si="1"/>
        <v>41</v>
      </c>
      <c r="AC26" s="10">
        <f t="shared" si="2"/>
        <v>70.689655172413794</v>
      </c>
      <c r="AD26" s="12">
        <f t="shared" si="3"/>
        <v>104.02298850574712</v>
      </c>
    </row>
    <row r="27" spans="1:30" x14ac:dyDescent="0.3">
      <c r="A27" s="24">
        <v>22</v>
      </c>
      <c r="B27" s="34" t="s">
        <v>115</v>
      </c>
      <c r="C27" s="20">
        <v>1107</v>
      </c>
      <c r="D27" s="2">
        <v>3</v>
      </c>
      <c r="E27" s="2">
        <v>0</v>
      </c>
      <c r="F27" s="2">
        <v>2</v>
      </c>
      <c r="G27" s="2">
        <v>2</v>
      </c>
      <c r="H27" s="2">
        <v>0</v>
      </c>
      <c r="I27" s="2">
        <v>0</v>
      </c>
      <c r="J27" s="2">
        <v>1</v>
      </c>
      <c r="K27" s="2">
        <v>0</v>
      </c>
      <c r="L27" s="2">
        <v>2</v>
      </c>
      <c r="M27" s="7">
        <f t="shared" si="4"/>
        <v>10</v>
      </c>
      <c r="N27" s="10">
        <f t="shared" si="0"/>
        <v>37.037037037037038</v>
      </c>
      <c r="O27" s="2">
        <v>2</v>
      </c>
      <c r="P27" s="2">
        <v>3</v>
      </c>
      <c r="Q27" s="2">
        <v>2</v>
      </c>
      <c r="R27" s="2">
        <v>1</v>
      </c>
      <c r="S27" s="2">
        <v>0</v>
      </c>
      <c r="T27" s="2">
        <v>3</v>
      </c>
      <c r="U27" s="2">
        <v>4</v>
      </c>
      <c r="V27" s="2">
        <v>2</v>
      </c>
      <c r="W27" s="2">
        <v>5</v>
      </c>
      <c r="X27" s="2">
        <v>2</v>
      </c>
      <c r="Y27" s="2">
        <v>3</v>
      </c>
      <c r="Z27" s="2">
        <v>1</v>
      </c>
      <c r="AA27" s="2">
        <v>10</v>
      </c>
      <c r="AB27" s="13">
        <f t="shared" si="1"/>
        <v>38</v>
      </c>
      <c r="AC27" s="10">
        <f t="shared" si="2"/>
        <v>65.517241379310349</v>
      </c>
      <c r="AD27" s="12">
        <f t="shared" si="3"/>
        <v>102.55427841634739</v>
      </c>
    </row>
    <row r="28" spans="1:30" x14ac:dyDescent="0.3">
      <c r="A28" s="24">
        <v>23</v>
      </c>
      <c r="B28" s="36" t="s">
        <v>116</v>
      </c>
      <c r="C28" s="22">
        <v>1141</v>
      </c>
      <c r="D28" s="2">
        <v>1</v>
      </c>
      <c r="E28" s="2">
        <v>0</v>
      </c>
      <c r="F28" s="2">
        <v>2</v>
      </c>
      <c r="G28" s="2">
        <v>1</v>
      </c>
      <c r="H28" s="2">
        <v>1</v>
      </c>
      <c r="I28" s="2">
        <v>0</v>
      </c>
      <c r="J28" s="2">
        <v>2</v>
      </c>
      <c r="K28" s="2">
        <v>0</v>
      </c>
      <c r="L28" s="2">
        <v>4</v>
      </c>
      <c r="M28" s="7">
        <f t="shared" si="4"/>
        <v>11</v>
      </c>
      <c r="N28" s="10">
        <f t="shared" si="0"/>
        <v>40.74074074074074</v>
      </c>
      <c r="O28" s="2">
        <v>2</v>
      </c>
      <c r="P28" s="2">
        <v>0</v>
      </c>
      <c r="Q28" s="2">
        <v>2</v>
      </c>
      <c r="R28" s="2">
        <v>1</v>
      </c>
      <c r="S28" s="2">
        <v>0</v>
      </c>
      <c r="T28" s="2">
        <v>3</v>
      </c>
      <c r="U28" s="2">
        <v>4</v>
      </c>
      <c r="V28" s="2">
        <v>3</v>
      </c>
      <c r="W28" s="2">
        <v>4</v>
      </c>
      <c r="X28" s="2">
        <v>2</v>
      </c>
      <c r="Y28" s="2">
        <v>5</v>
      </c>
      <c r="Z28" s="2">
        <v>0</v>
      </c>
      <c r="AA28" s="2">
        <v>10</v>
      </c>
      <c r="AB28" s="13">
        <f t="shared" si="1"/>
        <v>36</v>
      </c>
      <c r="AC28" s="10">
        <f t="shared" si="2"/>
        <v>62.068965517241381</v>
      </c>
      <c r="AD28" s="12">
        <f t="shared" si="3"/>
        <v>102.80970625798213</v>
      </c>
    </row>
    <row r="29" spans="1:30" x14ac:dyDescent="0.3">
      <c r="A29" s="24">
        <v>24</v>
      </c>
      <c r="B29" s="34" t="s">
        <v>117</v>
      </c>
      <c r="C29" s="20">
        <v>1134</v>
      </c>
      <c r="D29" s="2">
        <v>1</v>
      </c>
      <c r="E29" s="2">
        <v>0</v>
      </c>
      <c r="F29" s="2">
        <v>2</v>
      </c>
      <c r="G29" s="2">
        <v>0</v>
      </c>
      <c r="H29" s="2">
        <v>1</v>
      </c>
      <c r="I29" s="2">
        <v>0</v>
      </c>
      <c r="J29" s="2">
        <v>2</v>
      </c>
      <c r="K29" s="2">
        <v>0</v>
      </c>
      <c r="L29" s="2">
        <v>4</v>
      </c>
      <c r="M29" s="7">
        <f t="shared" si="4"/>
        <v>10</v>
      </c>
      <c r="N29" s="10">
        <f t="shared" si="0"/>
        <v>37.037037037037038</v>
      </c>
      <c r="O29" s="2">
        <v>5</v>
      </c>
      <c r="P29" s="2">
        <v>2</v>
      </c>
      <c r="Q29" s="2">
        <v>2</v>
      </c>
      <c r="R29" s="2">
        <v>0</v>
      </c>
      <c r="S29" s="2">
        <v>0</v>
      </c>
      <c r="T29" s="2">
        <v>0</v>
      </c>
      <c r="U29" s="2">
        <v>4</v>
      </c>
      <c r="V29" s="2">
        <v>3</v>
      </c>
      <c r="W29" s="2">
        <v>6</v>
      </c>
      <c r="X29" s="2">
        <v>2</v>
      </c>
      <c r="Y29" s="2">
        <v>0</v>
      </c>
      <c r="Z29" s="2">
        <v>3</v>
      </c>
      <c r="AA29" s="2">
        <v>10</v>
      </c>
      <c r="AB29" s="13">
        <f t="shared" si="1"/>
        <v>37</v>
      </c>
      <c r="AC29" s="10">
        <f t="shared" si="2"/>
        <v>63.793103448275865</v>
      </c>
      <c r="AD29" s="12">
        <f t="shared" si="3"/>
        <v>100.83014048531291</v>
      </c>
    </row>
    <row r="30" spans="1:30" x14ac:dyDescent="0.3">
      <c r="A30" s="24">
        <v>25</v>
      </c>
      <c r="B30" s="35" t="s">
        <v>118</v>
      </c>
      <c r="C30" s="21">
        <v>1130</v>
      </c>
      <c r="D30" s="2">
        <v>3</v>
      </c>
      <c r="E30" s="2">
        <v>0</v>
      </c>
      <c r="F30" s="2">
        <v>1</v>
      </c>
      <c r="G30" s="2">
        <v>0</v>
      </c>
      <c r="H30" s="2">
        <v>2</v>
      </c>
      <c r="I30" s="2">
        <v>0</v>
      </c>
      <c r="J30" s="2">
        <v>2</v>
      </c>
      <c r="K30" s="2">
        <v>0</v>
      </c>
      <c r="L30" s="2">
        <v>3</v>
      </c>
      <c r="M30" s="7">
        <f t="shared" si="4"/>
        <v>11</v>
      </c>
      <c r="N30" s="10">
        <f t="shared" si="0"/>
        <v>40.74074074074074</v>
      </c>
      <c r="O30" s="2">
        <v>3</v>
      </c>
      <c r="P30" s="2">
        <v>0</v>
      </c>
      <c r="Q30" s="2">
        <v>2</v>
      </c>
      <c r="R30" s="2">
        <v>1</v>
      </c>
      <c r="S30" s="2">
        <v>0</v>
      </c>
      <c r="T30" s="2">
        <v>3</v>
      </c>
      <c r="U30" s="2">
        <v>4</v>
      </c>
      <c r="V30" s="2">
        <v>1</v>
      </c>
      <c r="W30" s="2">
        <v>2</v>
      </c>
      <c r="X30" s="2">
        <v>2</v>
      </c>
      <c r="Y30" s="2">
        <v>3</v>
      </c>
      <c r="Z30" s="2">
        <v>3</v>
      </c>
      <c r="AA30" s="2">
        <v>9</v>
      </c>
      <c r="AB30" s="13">
        <f t="shared" si="1"/>
        <v>33</v>
      </c>
      <c r="AC30" s="10">
        <f t="shared" si="2"/>
        <v>56.896551724137929</v>
      </c>
      <c r="AD30" s="12">
        <f t="shared" si="3"/>
        <v>97.637292464878669</v>
      </c>
    </row>
    <row r="31" spans="1:30" x14ac:dyDescent="0.3">
      <c r="A31" s="24">
        <v>26</v>
      </c>
      <c r="B31" s="35" t="s">
        <v>119</v>
      </c>
      <c r="C31" s="21">
        <v>1114</v>
      </c>
      <c r="D31" s="15">
        <v>1</v>
      </c>
      <c r="E31" s="15">
        <v>0</v>
      </c>
      <c r="F31" s="15">
        <v>2</v>
      </c>
      <c r="G31" s="15">
        <v>0</v>
      </c>
      <c r="H31" s="15">
        <v>2</v>
      </c>
      <c r="I31" s="15">
        <v>0</v>
      </c>
      <c r="J31" s="15">
        <v>2</v>
      </c>
      <c r="K31" s="15">
        <v>0</v>
      </c>
      <c r="L31" s="15">
        <v>3</v>
      </c>
      <c r="M31" s="7">
        <f t="shared" si="4"/>
        <v>10</v>
      </c>
      <c r="N31" s="10">
        <f t="shared" si="0"/>
        <v>37.037037037037038</v>
      </c>
      <c r="O31" s="15">
        <v>2</v>
      </c>
      <c r="P31" s="15">
        <v>2</v>
      </c>
      <c r="Q31" s="15">
        <v>2</v>
      </c>
      <c r="R31" s="15">
        <v>1</v>
      </c>
      <c r="S31" s="15">
        <v>1</v>
      </c>
      <c r="T31" s="15">
        <v>0</v>
      </c>
      <c r="U31" s="15">
        <v>2</v>
      </c>
      <c r="V31" s="15">
        <v>2</v>
      </c>
      <c r="W31" s="15">
        <v>3</v>
      </c>
      <c r="X31" s="15">
        <v>2</v>
      </c>
      <c r="Y31" s="15">
        <v>5</v>
      </c>
      <c r="Z31" s="15">
        <v>4</v>
      </c>
      <c r="AA31" s="15">
        <v>9</v>
      </c>
      <c r="AB31" s="13">
        <f t="shared" si="1"/>
        <v>35</v>
      </c>
      <c r="AC31" s="10">
        <f t="shared" si="2"/>
        <v>60.344827586206897</v>
      </c>
      <c r="AD31" s="12">
        <f t="shared" si="3"/>
        <v>97.381864623243928</v>
      </c>
    </row>
    <row r="32" spans="1:30" x14ac:dyDescent="0.3">
      <c r="A32" s="24">
        <v>27</v>
      </c>
      <c r="B32" s="34" t="s">
        <v>120</v>
      </c>
      <c r="C32" s="20">
        <v>1104</v>
      </c>
      <c r="D32" s="15">
        <v>3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2</v>
      </c>
      <c r="K32" s="15">
        <v>1</v>
      </c>
      <c r="L32" s="15">
        <v>3</v>
      </c>
      <c r="M32" s="7">
        <f t="shared" si="4"/>
        <v>9</v>
      </c>
      <c r="N32" s="10">
        <f t="shared" si="0"/>
        <v>33.333333333333336</v>
      </c>
      <c r="O32" s="15">
        <v>3</v>
      </c>
      <c r="P32" s="15">
        <v>3</v>
      </c>
      <c r="Q32" s="15">
        <v>1</v>
      </c>
      <c r="R32" s="15">
        <v>1</v>
      </c>
      <c r="S32" s="15">
        <v>0</v>
      </c>
      <c r="T32" s="15">
        <v>3</v>
      </c>
      <c r="U32" s="15">
        <v>4</v>
      </c>
      <c r="V32" s="15">
        <v>1</v>
      </c>
      <c r="W32" s="15">
        <v>0</v>
      </c>
      <c r="X32" s="15">
        <v>2</v>
      </c>
      <c r="Y32" s="15">
        <v>4</v>
      </c>
      <c r="Z32" s="15">
        <v>5</v>
      </c>
      <c r="AA32" s="15">
        <v>9</v>
      </c>
      <c r="AB32" s="13">
        <f t="shared" si="1"/>
        <v>36</v>
      </c>
      <c r="AC32" s="10">
        <f t="shared" si="2"/>
        <v>62.068965517241381</v>
      </c>
      <c r="AD32" s="12">
        <f t="shared" si="3"/>
        <v>95.402298850574709</v>
      </c>
    </row>
    <row r="33" spans="1:30" x14ac:dyDescent="0.3">
      <c r="A33" s="24">
        <v>28</v>
      </c>
      <c r="B33" s="35" t="s">
        <v>121</v>
      </c>
      <c r="C33" s="19">
        <v>1124</v>
      </c>
      <c r="D33" s="15">
        <v>1</v>
      </c>
      <c r="E33" s="15">
        <v>0</v>
      </c>
      <c r="F33" s="15">
        <v>2</v>
      </c>
      <c r="G33" s="15">
        <v>0</v>
      </c>
      <c r="H33" s="15">
        <v>0</v>
      </c>
      <c r="I33" s="15">
        <v>1</v>
      </c>
      <c r="J33" s="15">
        <v>2</v>
      </c>
      <c r="K33" s="15">
        <v>1</v>
      </c>
      <c r="L33" s="15">
        <v>2</v>
      </c>
      <c r="M33" s="7">
        <f t="shared" si="4"/>
        <v>9</v>
      </c>
      <c r="N33" s="10">
        <f t="shared" si="0"/>
        <v>33.333333333333336</v>
      </c>
      <c r="O33" s="15">
        <v>4</v>
      </c>
      <c r="P33" s="15">
        <v>0</v>
      </c>
      <c r="Q33" s="15">
        <v>2</v>
      </c>
      <c r="R33" s="15">
        <v>0</v>
      </c>
      <c r="S33" s="15">
        <v>0</v>
      </c>
      <c r="T33" s="15">
        <v>2</v>
      </c>
      <c r="U33" s="15">
        <v>4</v>
      </c>
      <c r="V33" s="15">
        <v>3</v>
      </c>
      <c r="W33" s="15">
        <v>5</v>
      </c>
      <c r="X33" s="15">
        <v>2</v>
      </c>
      <c r="Y33" s="15">
        <v>3</v>
      </c>
      <c r="Z33" s="15">
        <v>1</v>
      </c>
      <c r="AA33" s="15">
        <v>10</v>
      </c>
      <c r="AB33" s="13">
        <f t="shared" si="1"/>
        <v>36</v>
      </c>
      <c r="AC33" s="10">
        <f t="shared" si="2"/>
        <v>62.068965517241381</v>
      </c>
      <c r="AD33" s="12">
        <f t="shared" si="3"/>
        <v>95.402298850574709</v>
      </c>
    </row>
    <row r="34" spans="1:30" x14ac:dyDescent="0.3">
      <c r="A34" s="24">
        <v>29</v>
      </c>
      <c r="B34" s="33" t="s">
        <v>122</v>
      </c>
      <c r="C34" s="19">
        <v>1135</v>
      </c>
      <c r="D34" s="15">
        <v>1</v>
      </c>
      <c r="E34" s="15">
        <v>0</v>
      </c>
      <c r="F34" s="15">
        <v>2</v>
      </c>
      <c r="G34" s="15">
        <v>0</v>
      </c>
      <c r="H34" s="15">
        <v>1</v>
      </c>
      <c r="I34" s="15">
        <v>0</v>
      </c>
      <c r="J34" s="15">
        <v>2</v>
      </c>
      <c r="K34" s="15">
        <v>0</v>
      </c>
      <c r="L34" s="15">
        <v>0</v>
      </c>
      <c r="M34" s="7">
        <f t="shared" si="4"/>
        <v>6</v>
      </c>
      <c r="N34" s="10">
        <f t="shared" si="0"/>
        <v>22.222222222222221</v>
      </c>
      <c r="O34" s="15">
        <v>4</v>
      </c>
      <c r="P34" s="15">
        <v>3</v>
      </c>
      <c r="Q34" s="15">
        <v>1</v>
      </c>
      <c r="R34" s="15">
        <v>0</v>
      </c>
      <c r="S34" s="15">
        <v>1</v>
      </c>
      <c r="T34" s="15">
        <v>3</v>
      </c>
      <c r="U34" s="15">
        <v>0</v>
      </c>
      <c r="V34" s="15">
        <v>3</v>
      </c>
      <c r="W34" s="15">
        <v>6</v>
      </c>
      <c r="X34" s="15">
        <v>1</v>
      </c>
      <c r="Y34" s="15">
        <v>3</v>
      </c>
      <c r="Z34" s="15">
        <v>6</v>
      </c>
      <c r="AA34" s="15">
        <v>10</v>
      </c>
      <c r="AB34" s="13">
        <f t="shared" si="1"/>
        <v>41</v>
      </c>
      <c r="AC34" s="10">
        <f t="shared" si="2"/>
        <v>70.689655172413794</v>
      </c>
      <c r="AD34" s="12">
        <f t="shared" si="3"/>
        <v>92.911877394636008</v>
      </c>
    </row>
    <row r="35" spans="1:30" x14ac:dyDescent="0.3">
      <c r="A35" s="24">
        <v>30</v>
      </c>
      <c r="B35" s="35" t="s">
        <v>123</v>
      </c>
      <c r="C35" s="19">
        <v>1110</v>
      </c>
      <c r="D35" s="15">
        <v>1</v>
      </c>
      <c r="E35" s="15">
        <v>0</v>
      </c>
      <c r="F35" s="15">
        <v>0</v>
      </c>
      <c r="G35" s="15">
        <v>0</v>
      </c>
      <c r="H35" s="15">
        <v>2</v>
      </c>
      <c r="I35" s="15">
        <v>2</v>
      </c>
      <c r="J35" s="15">
        <v>0</v>
      </c>
      <c r="K35" s="15">
        <v>1</v>
      </c>
      <c r="L35" s="15">
        <v>5</v>
      </c>
      <c r="M35" s="7">
        <f t="shared" si="4"/>
        <v>11</v>
      </c>
      <c r="N35" s="10">
        <f t="shared" si="0"/>
        <v>40.74074074074074</v>
      </c>
      <c r="O35" s="15">
        <v>3</v>
      </c>
      <c r="P35" s="15">
        <v>0</v>
      </c>
      <c r="Q35" s="15">
        <v>2</v>
      </c>
      <c r="R35" s="15">
        <v>1</v>
      </c>
      <c r="S35" s="15">
        <v>0</v>
      </c>
      <c r="T35" s="15">
        <v>0</v>
      </c>
      <c r="U35" s="15">
        <v>2</v>
      </c>
      <c r="V35" s="15">
        <v>2</v>
      </c>
      <c r="W35" s="15">
        <v>3</v>
      </c>
      <c r="X35" s="15">
        <v>2</v>
      </c>
      <c r="Y35" s="15">
        <v>2</v>
      </c>
      <c r="Z35" s="15">
        <v>3</v>
      </c>
      <c r="AA35" s="15">
        <v>7</v>
      </c>
      <c r="AB35" s="13">
        <f t="shared" si="1"/>
        <v>27</v>
      </c>
      <c r="AC35" s="10">
        <f t="shared" si="2"/>
        <v>46.551724137931032</v>
      </c>
      <c r="AD35" s="12">
        <f t="shared" si="3"/>
        <v>87.29246487867178</v>
      </c>
    </row>
    <row r="36" spans="1:30" x14ac:dyDescent="0.3">
      <c r="A36" s="24">
        <v>31</v>
      </c>
      <c r="B36" s="35" t="s">
        <v>124</v>
      </c>
      <c r="C36" s="21">
        <v>1140</v>
      </c>
      <c r="D36" s="15">
        <v>0</v>
      </c>
      <c r="E36" s="15">
        <v>0</v>
      </c>
      <c r="F36" s="15">
        <v>1</v>
      </c>
      <c r="G36" s="15">
        <v>1</v>
      </c>
      <c r="H36" s="15">
        <v>1</v>
      </c>
      <c r="I36" s="15">
        <v>2</v>
      </c>
      <c r="J36" s="15">
        <v>2</v>
      </c>
      <c r="K36" s="15">
        <v>0</v>
      </c>
      <c r="L36" s="15">
        <v>1</v>
      </c>
      <c r="M36" s="7">
        <f t="shared" si="4"/>
        <v>8</v>
      </c>
      <c r="N36" s="10">
        <f t="shared" si="0"/>
        <v>29.62962962962963</v>
      </c>
      <c r="O36" s="15">
        <v>2</v>
      </c>
      <c r="P36" s="15">
        <v>0</v>
      </c>
      <c r="Q36" s="15">
        <v>1</v>
      </c>
      <c r="R36" s="15">
        <v>1</v>
      </c>
      <c r="S36" s="15">
        <v>1</v>
      </c>
      <c r="T36" s="15">
        <v>3</v>
      </c>
      <c r="U36" s="15">
        <v>2</v>
      </c>
      <c r="V36" s="15">
        <v>3</v>
      </c>
      <c r="W36" s="15">
        <v>6</v>
      </c>
      <c r="X36" s="15">
        <v>2</v>
      </c>
      <c r="Y36" s="15">
        <v>0</v>
      </c>
      <c r="Z36" s="15">
        <v>2</v>
      </c>
      <c r="AA36" s="15">
        <v>10</v>
      </c>
      <c r="AB36" s="13">
        <f t="shared" si="1"/>
        <v>33</v>
      </c>
      <c r="AC36" s="10">
        <f t="shared" si="2"/>
        <v>56.896551724137929</v>
      </c>
      <c r="AD36" s="12">
        <f t="shared" si="3"/>
        <v>86.526181353767555</v>
      </c>
    </row>
    <row r="37" spans="1:30" x14ac:dyDescent="0.3">
      <c r="A37" s="24">
        <v>32</v>
      </c>
      <c r="B37" s="34" t="s">
        <v>125</v>
      </c>
      <c r="C37" s="20">
        <v>1108</v>
      </c>
      <c r="D37" s="15">
        <v>0</v>
      </c>
      <c r="E37" s="15">
        <v>0</v>
      </c>
      <c r="F37" s="15">
        <v>1</v>
      </c>
      <c r="G37" s="15">
        <v>1</v>
      </c>
      <c r="H37" s="15">
        <v>0</v>
      </c>
      <c r="I37" s="15">
        <v>0</v>
      </c>
      <c r="J37" s="15">
        <v>2</v>
      </c>
      <c r="K37" s="15">
        <v>0</v>
      </c>
      <c r="L37" s="15">
        <v>4</v>
      </c>
      <c r="M37" s="7">
        <f t="shared" si="4"/>
        <v>8</v>
      </c>
      <c r="N37" s="10">
        <f t="shared" si="0"/>
        <v>29.62962962962963</v>
      </c>
      <c r="O37" s="15">
        <v>5</v>
      </c>
      <c r="P37" s="15">
        <v>1</v>
      </c>
      <c r="Q37" s="15">
        <v>1</v>
      </c>
      <c r="R37" s="15">
        <v>1</v>
      </c>
      <c r="S37" s="15">
        <v>2</v>
      </c>
      <c r="T37" s="15">
        <v>0</v>
      </c>
      <c r="U37" s="15">
        <v>0</v>
      </c>
      <c r="V37" s="15">
        <v>2</v>
      </c>
      <c r="W37" s="15">
        <v>5</v>
      </c>
      <c r="X37" s="15">
        <v>1</v>
      </c>
      <c r="Y37" s="15">
        <v>4</v>
      </c>
      <c r="Z37" s="15">
        <v>1</v>
      </c>
      <c r="AA37" s="15">
        <v>8</v>
      </c>
      <c r="AB37" s="13">
        <f t="shared" si="1"/>
        <v>31</v>
      </c>
      <c r="AC37" s="10">
        <f t="shared" si="2"/>
        <v>53.448275862068968</v>
      </c>
      <c r="AD37" s="12">
        <f t="shared" si="3"/>
        <v>83.077905491698601</v>
      </c>
    </row>
    <row r="38" spans="1:30" x14ac:dyDescent="0.3">
      <c r="A38" s="24">
        <v>33</v>
      </c>
      <c r="B38" s="34" t="s">
        <v>126</v>
      </c>
      <c r="C38" s="20">
        <v>1106</v>
      </c>
      <c r="D38" s="15">
        <v>0</v>
      </c>
      <c r="E38" s="15">
        <v>0</v>
      </c>
      <c r="F38" s="15">
        <v>1</v>
      </c>
      <c r="G38" s="15">
        <v>2</v>
      </c>
      <c r="H38" s="15">
        <v>2</v>
      </c>
      <c r="I38" s="15">
        <v>3</v>
      </c>
      <c r="J38" s="15">
        <v>2</v>
      </c>
      <c r="K38" s="15">
        <v>1</v>
      </c>
      <c r="L38" s="15">
        <v>0</v>
      </c>
      <c r="M38" s="7">
        <f t="shared" si="4"/>
        <v>11</v>
      </c>
      <c r="N38" s="10">
        <f t="shared" si="0"/>
        <v>40.74074074074074</v>
      </c>
      <c r="O38" s="15">
        <v>2</v>
      </c>
      <c r="P38" s="15">
        <v>0</v>
      </c>
      <c r="Q38" s="15">
        <v>2</v>
      </c>
      <c r="R38" s="15">
        <v>1</v>
      </c>
      <c r="S38" s="15">
        <v>0</v>
      </c>
      <c r="T38" s="15">
        <v>2</v>
      </c>
      <c r="U38" s="15">
        <v>2</v>
      </c>
      <c r="V38" s="15">
        <v>2</v>
      </c>
      <c r="W38" s="15">
        <v>1</v>
      </c>
      <c r="X38" s="15">
        <v>2</v>
      </c>
      <c r="Y38" s="15">
        <v>3</v>
      </c>
      <c r="Z38" s="15">
        <v>1</v>
      </c>
      <c r="AA38" s="15">
        <v>6</v>
      </c>
      <c r="AB38" s="13">
        <f t="shared" si="1"/>
        <v>24</v>
      </c>
      <c r="AC38" s="10">
        <f t="shared" si="2"/>
        <v>41.379310344827587</v>
      </c>
      <c r="AD38" s="12">
        <f t="shared" si="3"/>
        <v>82.120051085568321</v>
      </c>
    </row>
    <row r="39" spans="1:30" x14ac:dyDescent="0.3">
      <c r="A39" s="24">
        <v>34</v>
      </c>
      <c r="B39" s="35" t="s">
        <v>127</v>
      </c>
      <c r="C39" s="19">
        <v>1102</v>
      </c>
      <c r="D39" s="15">
        <v>0</v>
      </c>
      <c r="E39" s="15">
        <v>0</v>
      </c>
      <c r="F39" s="15">
        <v>2</v>
      </c>
      <c r="G39" s="15">
        <v>0</v>
      </c>
      <c r="H39" s="15">
        <v>1</v>
      </c>
      <c r="I39" s="15">
        <v>0</v>
      </c>
      <c r="J39" s="15">
        <v>2</v>
      </c>
      <c r="K39" s="15">
        <v>0</v>
      </c>
      <c r="L39" s="15">
        <v>1</v>
      </c>
      <c r="M39" s="7">
        <f t="shared" si="4"/>
        <v>6</v>
      </c>
      <c r="N39" s="10">
        <f t="shared" si="0"/>
        <v>22.222222222222221</v>
      </c>
      <c r="O39" s="15">
        <v>4</v>
      </c>
      <c r="P39" s="15">
        <v>0</v>
      </c>
      <c r="Q39" s="15">
        <v>2</v>
      </c>
      <c r="R39" s="15">
        <v>1</v>
      </c>
      <c r="S39" s="15">
        <v>0</v>
      </c>
      <c r="T39" s="15">
        <v>2</v>
      </c>
      <c r="U39" s="15">
        <v>4</v>
      </c>
      <c r="V39" s="15">
        <v>3</v>
      </c>
      <c r="W39" s="15">
        <v>2</v>
      </c>
      <c r="X39" s="15">
        <v>2</v>
      </c>
      <c r="Y39" s="15">
        <v>3</v>
      </c>
      <c r="Z39" s="15">
        <v>3</v>
      </c>
      <c r="AA39" s="15">
        <v>8</v>
      </c>
      <c r="AB39" s="13">
        <f t="shared" si="1"/>
        <v>34</v>
      </c>
      <c r="AC39" s="10">
        <f t="shared" si="2"/>
        <v>58.620689655172413</v>
      </c>
      <c r="AD39" s="12">
        <f t="shared" si="3"/>
        <v>80.842911877394641</v>
      </c>
    </row>
    <row r="40" spans="1:30" x14ac:dyDescent="0.3">
      <c r="A40" s="24">
        <v>35</v>
      </c>
      <c r="B40" s="35" t="s">
        <v>128</v>
      </c>
      <c r="C40" s="19">
        <v>1142</v>
      </c>
      <c r="D40" s="15">
        <v>0</v>
      </c>
      <c r="E40" s="15">
        <v>1</v>
      </c>
      <c r="F40" s="15">
        <v>0</v>
      </c>
      <c r="G40" s="15">
        <v>2</v>
      </c>
      <c r="H40" s="15">
        <v>1</v>
      </c>
      <c r="I40" s="15">
        <v>1</v>
      </c>
      <c r="J40" s="15">
        <v>2</v>
      </c>
      <c r="K40" s="15">
        <v>0</v>
      </c>
      <c r="L40" s="15">
        <v>2</v>
      </c>
      <c r="M40" s="7">
        <f t="shared" si="4"/>
        <v>9</v>
      </c>
      <c r="N40" s="10">
        <f t="shared" si="0"/>
        <v>33.333333333333336</v>
      </c>
      <c r="O40" s="15">
        <v>1</v>
      </c>
      <c r="P40" s="15">
        <v>2</v>
      </c>
      <c r="Q40" s="15">
        <v>2</v>
      </c>
      <c r="R40" s="15">
        <v>0</v>
      </c>
      <c r="S40" s="15">
        <v>1</v>
      </c>
      <c r="T40" s="15">
        <v>2</v>
      </c>
      <c r="U40" s="15">
        <v>2</v>
      </c>
      <c r="V40" s="15">
        <v>2</v>
      </c>
      <c r="W40" s="15">
        <v>0</v>
      </c>
      <c r="X40" s="15">
        <v>2</v>
      </c>
      <c r="Y40" s="15">
        <v>2</v>
      </c>
      <c r="Z40" s="15">
        <v>1</v>
      </c>
      <c r="AA40" s="15">
        <v>10</v>
      </c>
      <c r="AB40" s="13">
        <f t="shared" si="1"/>
        <v>27</v>
      </c>
      <c r="AC40" s="10">
        <f t="shared" si="2"/>
        <v>46.551724137931032</v>
      </c>
      <c r="AD40" s="12">
        <f t="shared" si="3"/>
        <v>79.885057471264361</v>
      </c>
    </row>
    <row r="41" spans="1:30" x14ac:dyDescent="0.3">
      <c r="A41" s="24">
        <v>36</v>
      </c>
      <c r="B41" s="34" t="s">
        <v>129</v>
      </c>
      <c r="C41" s="20">
        <v>1125</v>
      </c>
      <c r="D41" s="15">
        <v>0</v>
      </c>
      <c r="E41" s="15">
        <v>0</v>
      </c>
      <c r="F41" s="15">
        <v>0</v>
      </c>
      <c r="G41" s="15">
        <v>1</v>
      </c>
      <c r="H41" s="15">
        <v>0</v>
      </c>
      <c r="I41" s="15">
        <v>1</v>
      </c>
      <c r="J41" s="15">
        <v>2</v>
      </c>
      <c r="K41" s="15">
        <v>1</v>
      </c>
      <c r="L41" s="15">
        <v>2</v>
      </c>
      <c r="M41" s="7">
        <f t="shared" si="4"/>
        <v>7</v>
      </c>
      <c r="N41" s="10">
        <f t="shared" si="0"/>
        <v>25.925925925925927</v>
      </c>
      <c r="O41" s="15">
        <v>3</v>
      </c>
      <c r="P41" s="15">
        <v>3</v>
      </c>
      <c r="Q41" s="15">
        <v>0</v>
      </c>
      <c r="R41" s="15">
        <v>1</v>
      </c>
      <c r="S41" s="15">
        <v>0</v>
      </c>
      <c r="T41" s="15">
        <v>3</v>
      </c>
      <c r="U41" s="15">
        <v>4</v>
      </c>
      <c r="V41" s="15">
        <v>3</v>
      </c>
      <c r="W41" s="15">
        <v>1</v>
      </c>
      <c r="X41" s="15">
        <v>2</v>
      </c>
      <c r="Y41" s="15">
        <v>2</v>
      </c>
      <c r="Z41" s="15">
        <v>1</v>
      </c>
      <c r="AA41" s="15">
        <v>8</v>
      </c>
      <c r="AB41" s="13">
        <f t="shared" si="1"/>
        <v>31</v>
      </c>
      <c r="AC41" s="10">
        <f t="shared" si="2"/>
        <v>53.448275862068968</v>
      </c>
      <c r="AD41" s="12">
        <f t="shared" si="3"/>
        <v>79.374201787994892</v>
      </c>
    </row>
    <row r="42" spans="1:30" x14ac:dyDescent="0.3">
      <c r="A42" s="24">
        <v>37</v>
      </c>
      <c r="B42" s="34" t="s">
        <v>130</v>
      </c>
      <c r="C42" s="20">
        <v>1109</v>
      </c>
      <c r="D42" s="15">
        <v>0</v>
      </c>
      <c r="E42" s="15">
        <v>0</v>
      </c>
      <c r="F42" s="15">
        <v>2</v>
      </c>
      <c r="G42" s="15">
        <v>2</v>
      </c>
      <c r="H42" s="15">
        <v>2</v>
      </c>
      <c r="I42" s="15">
        <v>2</v>
      </c>
      <c r="J42" s="15">
        <v>2</v>
      </c>
      <c r="K42" s="15">
        <v>0</v>
      </c>
      <c r="L42" s="15">
        <v>0</v>
      </c>
      <c r="M42" s="7">
        <f t="shared" si="4"/>
        <v>10</v>
      </c>
      <c r="N42" s="10">
        <f t="shared" si="0"/>
        <v>37.037037037037038</v>
      </c>
      <c r="O42" s="15">
        <v>2</v>
      </c>
      <c r="P42" s="15">
        <v>2</v>
      </c>
      <c r="Q42" s="15">
        <v>0</v>
      </c>
      <c r="R42" s="15">
        <v>1</v>
      </c>
      <c r="S42" s="15">
        <v>0</v>
      </c>
      <c r="T42" s="15">
        <v>0</v>
      </c>
      <c r="U42" s="15">
        <v>2</v>
      </c>
      <c r="V42" s="15">
        <v>1</v>
      </c>
      <c r="W42" s="15">
        <v>5</v>
      </c>
      <c r="X42" s="15">
        <v>1</v>
      </c>
      <c r="Y42" s="15">
        <v>3</v>
      </c>
      <c r="Z42" s="15">
        <v>5</v>
      </c>
      <c r="AA42" s="15">
        <v>2</v>
      </c>
      <c r="AB42" s="13">
        <f t="shared" si="1"/>
        <v>24</v>
      </c>
      <c r="AC42" s="10">
        <f t="shared" si="2"/>
        <v>41.379310344827587</v>
      </c>
      <c r="AD42" s="12">
        <f t="shared" si="3"/>
        <v>78.416347381864625</v>
      </c>
    </row>
    <row r="43" spans="1:30" x14ac:dyDescent="0.3">
      <c r="A43" s="24">
        <v>38</v>
      </c>
      <c r="B43" s="36" t="s">
        <v>131</v>
      </c>
      <c r="C43" s="22">
        <v>1118</v>
      </c>
      <c r="D43" s="15">
        <v>3</v>
      </c>
      <c r="E43" s="15">
        <v>3</v>
      </c>
      <c r="F43" s="15">
        <v>2</v>
      </c>
      <c r="G43" s="15">
        <v>0</v>
      </c>
      <c r="H43" s="15">
        <v>0</v>
      </c>
      <c r="I43" s="15">
        <v>0</v>
      </c>
      <c r="J43" s="15">
        <v>2</v>
      </c>
      <c r="K43" s="15">
        <v>0</v>
      </c>
      <c r="L43" s="15">
        <v>0</v>
      </c>
      <c r="M43" s="7">
        <f t="shared" si="4"/>
        <v>10</v>
      </c>
      <c r="N43" s="10">
        <f t="shared" si="0"/>
        <v>37.037037037037038</v>
      </c>
      <c r="O43" s="15">
        <v>2</v>
      </c>
      <c r="P43" s="15">
        <v>1</v>
      </c>
      <c r="Q43" s="15">
        <v>1</v>
      </c>
      <c r="R43" s="15">
        <v>0</v>
      </c>
      <c r="S43" s="15">
        <v>0</v>
      </c>
      <c r="T43" s="15">
        <v>0</v>
      </c>
      <c r="U43" s="15">
        <v>2</v>
      </c>
      <c r="V43" s="15">
        <v>3</v>
      </c>
      <c r="W43" s="15">
        <v>1</v>
      </c>
      <c r="X43" s="15">
        <v>2</v>
      </c>
      <c r="Y43" s="15">
        <v>0</v>
      </c>
      <c r="Z43" s="15">
        <v>1</v>
      </c>
      <c r="AA43" s="15">
        <v>8</v>
      </c>
      <c r="AB43" s="13">
        <f t="shared" si="1"/>
        <v>21</v>
      </c>
      <c r="AC43" s="10">
        <f t="shared" si="2"/>
        <v>36.206896551724135</v>
      </c>
      <c r="AD43" s="12">
        <f t="shared" si="3"/>
        <v>73.243933588761166</v>
      </c>
    </row>
    <row r="44" spans="1:30" x14ac:dyDescent="0.3">
      <c r="A44" s="24">
        <v>39</v>
      </c>
      <c r="B44" s="34" t="s">
        <v>132</v>
      </c>
      <c r="C44" s="20">
        <v>1119</v>
      </c>
      <c r="D44" s="15">
        <v>0</v>
      </c>
      <c r="E44" s="15">
        <v>0</v>
      </c>
      <c r="F44" s="15">
        <v>2</v>
      </c>
      <c r="G44" s="15">
        <v>0</v>
      </c>
      <c r="H44" s="15">
        <v>2</v>
      </c>
      <c r="I44" s="15">
        <v>0</v>
      </c>
      <c r="J44" s="15">
        <v>1</v>
      </c>
      <c r="K44" s="15">
        <v>0</v>
      </c>
      <c r="L44" s="15">
        <v>2</v>
      </c>
      <c r="M44" s="7">
        <f t="shared" si="4"/>
        <v>7</v>
      </c>
      <c r="N44" s="10">
        <f t="shared" si="0"/>
        <v>25.925925925925927</v>
      </c>
      <c r="O44" s="15">
        <v>4</v>
      </c>
      <c r="P44" s="15">
        <v>0</v>
      </c>
      <c r="Q44" s="15">
        <v>1</v>
      </c>
      <c r="R44" s="15">
        <v>1</v>
      </c>
      <c r="S44" s="15">
        <v>1</v>
      </c>
      <c r="T44" s="15">
        <v>2</v>
      </c>
      <c r="U44" s="15">
        <v>1</v>
      </c>
      <c r="V44" s="15">
        <v>3</v>
      </c>
      <c r="W44" s="15">
        <v>0</v>
      </c>
      <c r="X44" s="15">
        <v>2</v>
      </c>
      <c r="Y44" s="15">
        <v>3</v>
      </c>
      <c r="Z44" s="15">
        <v>1</v>
      </c>
      <c r="AA44" s="15">
        <v>8</v>
      </c>
      <c r="AB44" s="13">
        <f t="shared" si="1"/>
        <v>27</v>
      </c>
      <c r="AC44" s="10">
        <f t="shared" si="2"/>
        <v>46.551724137931032</v>
      </c>
      <c r="AD44" s="12">
        <f t="shared" si="3"/>
        <v>72.477650063856956</v>
      </c>
    </row>
    <row r="45" spans="1:30" x14ac:dyDescent="0.3">
      <c r="A45" s="24">
        <v>40</v>
      </c>
      <c r="B45" s="34" t="s">
        <v>133</v>
      </c>
      <c r="C45" s="18">
        <v>1103</v>
      </c>
      <c r="D45" s="15">
        <v>0</v>
      </c>
      <c r="E45" s="15">
        <v>0</v>
      </c>
      <c r="F45" s="15">
        <v>1</v>
      </c>
      <c r="G45" s="15">
        <v>1</v>
      </c>
      <c r="H45" s="15">
        <v>0</v>
      </c>
      <c r="I45" s="15">
        <v>0</v>
      </c>
      <c r="J45" s="15">
        <v>2</v>
      </c>
      <c r="K45" s="15">
        <v>0</v>
      </c>
      <c r="L45" s="15">
        <v>2</v>
      </c>
      <c r="M45" s="7">
        <f t="shared" si="4"/>
        <v>6</v>
      </c>
      <c r="N45" s="10">
        <f t="shared" si="0"/>
        <v>22.222222222222221</v>
      </c>
      <c r="O45" s="15">
        <v>3</v>
      </c>
      <c r="P45" s="15">
        <v>3</v>
      </c>
      <c r="Q45" s="15">
        <v>2</v>
      </c>
      <c r="R45" s="15">
        <v>1</v>
      </c>
      <c r="S45" s="15">
        <v>2</v>
      </c>
      <c r="T45" s="15">
        <v>1</v>
      </c>
      <c r="U45" s="15">
        <v>2</v>
      </c>
      <c r="V45" s="15">
        <v>0</v>
      </c>
      <c r="W45" s="15">
        <v>4</v>
      </c>
      <c r="X45" s="15">
        <v>2</v>
      </c>
      <c r="Y45" s="15">
        <v>2</v>
      </c>
      <c r="Z45" s="15">
        <v>1</v>
      </c>
      <c r="AA45" s="15">
        <v>5</v>
      </c>
      <c r="AB45" s="13">
        <f t="shared" si="1"/>
        <v>28</v>
      </c>
      <c r="AC45" s="10">
        <f t="shared" si="2"/>
        <v>48.275862068965516</v>
      </c>
      <c r="AD45" s="12">
        <f t="shared" si="3"/>
        <v>70.498084291187737</v>
      </c>
    </row>
    <row r="46" spans="1:30" x14ac:dyDescent="0.3">
      <c r="A46" s="24">
        <v>41</v>
      </c>
      <c r="B46" s="33" t="s">
        <v>134</v>
      </c>
      <c r="C46" s="19">
        <v>1133</v>
      </c>
      <c r="D46" s="15">
        <v>0</v>
      </c>
      <c r="E46" s="15">
        <v>0</v>
      </c>
      <c r="F46" s="15">
        <v>1</v>
      </c>
      <c r="G46" s="15">
        <v>1</v>
      </c>
      <c r="H46" s="15">
        <v>1</v>
      </c>
      <c r="I46" s="15">
        <v>0</v>
      </c>
      <c r="J46" s="15">
        <v>1</v>
      </c>
      <c r="K46" s="15">
        <v>0</v>
      </c>
      <c r="L46" s="15">
        <v>1</v>
      </c>
      <c r="M46" s="7">
        <f t="shared" si="4"/>
        <v>5</v>
      </c>
      <c r="N46" s="10">
        <f t="shared" si="0"/>
        <v>18.518518518518519</v>
      </c>
      <c r="O46" s="15">
        <v>3</v>
      </c>
      <c r="P46" s="15">
        <v>3</v>
      </c>
      <c r="Q46" s="15">
        <v>2</v>
      </c>
      <c r="R46" s="15">
        <v>1</v>
      </c>
      <c r="S46" s="15">
        <v>0</v>
      </c>
      <c r="T46" s="15">
        <v>2</v>
      </c>
      <c r="U46" s="15">
        <v>0</v>
      </c>
      <c r="V46" s="15">
        <v>3</v>
      </c>
      <c r="W46" s="15">
        <v>3</v>
      </c>
      <c r="X46" s="15">
        <v>2</v>
      </c>
      <c r="Y46" s="15">
        <v>2</v>
      </c>
      <c r="Z46" s="15">
        <v>1</v>
      </c>
      <c r="AA46" s="15">
        <v>8</v>
      </c>
      <c r="AB46" s="13">
        <f t="shared" si="1"/>
        <v>30</v>
      </c>
      <c r="AC46" s="10">
        <f t="shared" si="2"/>
        <v>51.724137931034484</v>
      </c>
      <c r="AD46" s="12">
        <f t="shared" si="3"/>
        <v>70.24265644955301</v>
      </c>
    </row>
    <row r="47" spans="1:30" x14ac:dyDescent="0.3">
      <c r="A47" s="24">
        <v>42</v>
      </c>
      <c r="B47" s="36" t="s">
        <v>135</v>
      </c>
      <c r="C47" s="22">
        <v>1123</v>
      </c>
      <c r="D47" s="15">
        <v>0</v>
      </c>
      <c r="E47" s="15">
        <v>0</v>
      </c>
      <c r="F47" s="15">
        <v>2</v>
      </c>
      <c r="G47" s="15">
        <v>0</v>
      </c>
      <c r="H47" s="15">
        <v>0</v>
      </c>
      <c r="I47" s="15">
        <v>0</v>
      </c>
      <c r="J47" s="15">
        <v>2</v>
      </c>
      <c r="K47" s="15">
        <v>1</v>
      </c>
      <c r="L47" s="15">
        <v>2</v>
      </c>
      <c r="M47" s="7">
        <f t="shared" si="4"/>
        <v>7</v>
      </c>
      <c r="N47" s="10">
        <f t="shared" si="0"/>
        <v>25.925925925925927</v>
      </c>
      <c r="O47" s="15">
        <v>4</v>
      </c>
      <c r="P47" s="15">
        <v>2</v>
      </c>
      <c r="Q47" s="15">
        <v>1</v>
      </c>
      <c r="R47" s="15">
        <v>0</v>
      </c>
      <c r="S47" s="15">
        <v>0</v>
      </c>
      <c r="T47" s="15">
        <v>0</v>
      </c>
      <c r="U47" s="15">
        <v>4</v>
      </c>
      <c r="V47" s="15">
        <v>2</v>
      </c>
      <c r="W47" s="15">
        <v>1</v>
      </c>
      <c r="X47" s="15">
        <v>2</v>
      </c>
      <c r="Y47" s="15">
        <v>2</v>
      </c>
      <c r="Z47" s="15">
        <v>1</v>
      </c>
      <c r="AA47" s="15">
        <v>6</v>
      </c>
      <c r="AB47" s="13">
        <f t="shared" si="1"/>
        <v>25</v>
      </c>
      <c r="AC47" s="10">
        <f t="shared" si="2"/>
        <v>43.103448275862071</v>
      </c>
      <c r="AD47" s="12">
        <f t="shared" si="3"/>
        <v>69.029374201788002</v>
      </c>
    </row>
    <row r="48" spans="1:30" x14ac:dyDescent="0.3">
      <c r="A48" s="24">
        <v>43</v>
      </c>
      <c r="B48" s="35" t="s">
        <v>136</v>
      </c>
      <c r="C48" s="19">
        <v>1113</v>
      </c>
      <c r="D48" s="15">
        <v>1</v>
      </c>
      <c r="E48" s="15">
        <v>0</v>
      </c>
      <c r="F48" s="15">
        <v>2</v>
      </c>
      <c r="G48" s="15">
        <v>0</v>
      </c>
      <c r="H48" s="15">
        <v>0</v>
      </c>
      <c r="I48" s="15">
        <v>0</v>
      </c>
      <c r="J48" s="15">
        <v>1</v>
      </c>
      <c r="K48" s="15">
        <v>0</v>
      </c>
      <c r="L48" s="15">
        <v>0</v>
      </c>
      <c r="M48" s="7">
        <f t="shared" si="4"/>
        <v>4</v>
      </c>
      <c r="N48" s="10">
        <f t="shared" si="0"/>
        <v>14.814814814814815</v>
      </c>
      <c r="O48" s="15">
        <v>4</v>
      </c>
      <c r="P48" s="15">
        <v>0</v>
      </c>
      <c r="Q48" s="15">
        <v>1</v>
      </c>
      <c r="R48" s="15">
        <v>1</v>
      </c>
      <c r="S48" s="15">
        <v>0</v>
      </c>
      <c r="T48" s="15">
        <v>0</v>
      </c>
      <c r="U48" s="15">
        <v>4</v>
      </c>
      <c r="V48" s="15">
        <v>2</v>
      </c>
      <c r="W48" s="15">
        <v>0</v>
      </c>
      <c r="X48" s="15">
        <v>2</v>
      </c>
      <c r="Y48" s="15">
        <v>2</v>
      </c>
      <c r="Z48" s="15">
        <v>3</v>
      </c>
      <c r="AA48" s="15">
        <v>7</v>
      </c>
      <c r="AB48" s="13">
        <f t="shared" si="1"/>
        <v>26</v>
      </c>
      <c r="AC48" s="10">
        <f t="shared" si="2"/>
        <v>44.827586206896555</v>
      </c>
      <c r="AD48" s="12">
        <f t="shared" si="3"/>
        <v>59.642401021711372</v>
      </c>
    </row>
    <row r="49" spans="1:30" x14ac:dyDescent="0.3">
      <c r="A49" s="24">
        <v>44</v>
      </c>
      <c r="B49" s="35" t="s">
        <v>137</v>
      </c>
      <c r="C49" s="19">
        <v>1101</v>
      </c>
      <c r="D49" s="15">
        <v>1</v>
      </c>
      <c r="E49" s="15">
        <v>0</v>
      </c>
      <c r="F49" s="15">
        <v>0</v>
      </c>
      <c r="G49" s="15">
        <v>1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7">
        <f t="shared" si="4"/>
        <v>2</v>
      </c>
      <c r="N49" s="10">
        <f t="shared" si="0"/>
        <v>7.4074074074074074</v>
      </c>
      <c r="O49" s="15">
        <v>3</v>
      </c>
      <c r="P49" s="15">
        <v>1</v>
      </c>
      <c r="Q49" s="15">
        <v>2</v>
      </c>
      <c r="R49" s="15">
        <v>0</v>
      </c>
      <c r="S49" s="15">
        <v>1</v>
      </c>
      <c r="T49" s="15">
        <v>1</v>
      </c>
      <c r="U49" s="15">
        <v>4</v>
      </c>
      <c r="V49" s="15">
        <v>1</v>
      </c>
      <c r="W49" s="15">
        <v>0</v>
      </c>
      <c r="X49" s="15">
        <v>2</v>
      </c>
      <c r="Y49" s="15">
        <v>3</v>
      </c>
      <c r="Z49" s="15">
        <v>1</v>
      </c>
      <c r="AA49" s="15">
        <v>7</v>
      </c>
      <c r="AB49" s="13">
        <f t="shared" si="1"/>
        <v>26</v>
      </c>
      <c r="AC49" s="10">
        <f t="shared" si="2"/>
        <v>44.827586206896555</v>
      </c>
      <c r="AD49" s="12">
        <f t="shared" si="3"/>
        <v>52.23499361430396</v>
      </c>
    </row>
  </sheetData>
  <mergeCells count="14">
    <mergeCell ref="D3:I3"/>
    <mergeCell ref="J3:L3"/>
    <mergeCell ref="A5:C5"/>
    <mergeCell ref="A1:Y1"/>
    <mergeCell ref="AD1:AD4"/>
    <mergeCell ref="A2:A4"/>
    <mergeCell ref="C2:C4"/>
    <mergeCell ref="D2:L2"/>
    <mergeCell ref="M2:M4"/>
    <mergeCell ref="N2:N4"/>
    <mergeCell ref="O2:AA3"/>
    <mergeCell ref="AB2:AB4"/>
    <mergeCell ref="AC2:AC4"/>
    <mergeCell ref="B2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2025-01-19T17:37:27Z</dcterms:modified>
</cp:coreProperties>
</file>