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64"/>
  </bookViews>
  <sheets>
    <sheet name="9 класс" sheetId="1" r:id="rId1"/>
    <sheet name="10 класс" sheetId="4" r:id="rId2"/>
    <sheet name="11 класс" sheetId="6" r:id="rId3"/>
  </sheets>
  <definedNames>
    <definedName name="_xlnm._FilterDatabase" localSheetId="1" hidden="1">'10 класс'!$A$1:$X$30</definedName>
    <definedName name="_xlnm._FilterDatabase" localSheetId="2" hidden="1">'11 класс'!$A$1:$X$30</definedName>
    <definedName name="_xlnm._FilterDatabase" localSheetId="0" hidden="1">'9 класс'!$A$1:$X$23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6" l="1"/>
  <c r="M13" i="6" s="1"/>
  <c r="Y13" i="6"/>
  <c r="Z13" i="6" s="1"/>
  <c r="L36" i="6"/>
  <c r="M36" i="6" s="1"/>
  <c r="Y36" i="6"/>
  <c r="Z36" i="6" s="1"/>
  <c r="L28" i="6"/>
  <c r="M28" i="6" s="1"/>
  <c r="Y28" i="6"/>
  <c r="Z28" i="6" s="1"/>
  <c r="L9" i="6"/>
  <c r="M9" i="6" s="1"/>
  <c r="Y9" i="6"/>
  <c r="Z9" i="6" s="1"/>
  <c r="L6" i="6"/>
  <c r="M6" i="6" s="1"/>
  <c r="Y6" i="6"/>
  <c r="Z6" i="6" s="1"/>
  <c r="L18" i="6"/>
  <c r="M18" i="6" s="1"/>
  <c r="Y18" i="6"/>
  <c r="Z18" i="6" s="1"/>
  <c r="L31" i="6"/>
  <c r="M31" i="6" s="1"/>
  <c r="Y31" i="6"/>
  <c r="Z31" i="6" s="1"/>
  <c r="L23" i="6"/>
  <c r="M23" i="6" s="1"/>
  <c r="Y23" i="6"/>
  <c r="Z23" i="6" s="1"/>
  <c r="L37" i="6"/>
  <c r="M37" i="6" s="1"/>
  <c r="Y37" i="6"/>
  <c r="Z37" i="6" s="1"/>
  <c r="L32" i="6"/>
  <c r="M32" i="6" s="1"/>
  <c r="Z32" i="6"/>
  <c r="L26" i="6"/>
  <c r="M26" i="6" s="1"/>
  <c r="Y26" i="6"/>
  <c r="Z26" i="6" s="1"/>
  <c r="L24" i="6"/>
  <c r="M24" i="6" s="1"/>
  <c r="Y24" i="6"/>
  <c r="Z24" i="6" s="1"/>
  <c r="L16" i="6"/>
  <c r="M16" i="6" s="1"/>
  <c r="Y16" i="6"/>
  <c r="Z16" i="6" s="1"/>
  <c r="L34" i="6"/>
  <c r="M34" i="6" s="1"/>
  <c r="Y34" i="6"/>
  <c r="Z34" i="6" s="1"/>
  <c r="L21" i="4"/>
  <c r="M21" i="4" s="1"/>
  <c r="Y21" i="4"/>
  <c r="Z21" i="4" s="1"/>
  <c r="AA34" i="6" l="1"/>
  <c r="AA16" i="6"/>
  <c r="AA24" i="6"/>
  <c r="AA26" i="6"/>
  <c r="AA32" i="6"/>
  <c r="AA37" i="6"/>
  <c r="AA23" i="6"/>
  <c r="AA31" i="6"/>
  <c r="AA18" i="6"/>
  <c r="AA6" i="6"/>
  <c r="AA9" i="6"/>
  <c r="AA28" i="6"/>
  <c r="AA36" i="6"/>
  <c r="AA13" i="6"/>
  <c r="AA21" i="4"/>
  <c r="Y44" i="6"/>
  <c r="Z44" i="6" s="1"/>
  <c r="Y41" i="6"/>
  <c r="Z41" i="6" s="1"/>
  <c r="Y42" i="6"/>
  <c r="Z42" i="6" s="1"/>
  <c r="Y39" i="6"/>
  <c r="Z39" i="6" s="1"/>
  <c r="Y17" i="6"/>
  <c r="Z17" i="6" s="1"/>
  <c r="Y27" i="6"/>
  <c r="Z27" i="6" s="1"/>
  <c r="Y11" i="6"/>
  <c r="Z11" i="6" s="1"/>
  <c r="Y40" i="6"/>
  <c r="Z40" i="6" s="1"/>
  <c r="Y30" i="6"/>
  <c r="Z30" i="6" s="1"/>
  <c r="Y29" i="6"/>
  <c r="Z29" i="6" s="1"/>
  <c r="Y43" i="6"/>
  <c r="Z43" i="6" s="1"/>
  <c r="Y19" i="6"/>
  <c r="Z19" i="6" s="1"/>
  <c r="Y14" i="6"/>
  <c r="Z14" i="6" s="1"/>
  <c r="Y20" i="6"/>
  <c r="Z20" i="6" s="1"/>
  <c r="Y8" i="6"/>
  <c r="Z8" i="6" s="1"/>
  <c r="Y35" i="6"/>
  <c r="Z35" i="6" s="1"/>
  <c r="Y12" i="6"/>
  <c r="Z12" i="6" s="1"/>
  <c r="Y21" i="6"/>
  <c r="Z21" i="6" s="1"/>
  <c r="Y38" i="6"/>
  <c r="Z38" i="6" s="1"/>
  <c r="Y15" i="6"/>
  <c r="Z15" i="6" s="1"/>
  <c r="Y22" i="6"/>
  <c r="Z22" i="6" s="1"/>
  <c r="Y7" i="6"/>
  <c r="Z7" i="6" s="1"/>
  <c r="Y10" i="6"/>
  <c r="Z10" i="6" s="1"/>
  <c r="Y25" i="6"/>
  <c r="Z25" i="6" s="1"/>
  <c r="Y33" i="6"/>
  <c r="Z33" i="6" s="1"/>
  <c r="Y17" i="4"/>
  <c r="Z17" i="4" s="1"/>
  <c r="Y15" i="4"/>
  <c r="Z15" i="4" s="1"/>
  <c r="Y9" i="4"/>
  <c r="Z9" i="4" s="1"/>
  <c r="Y20" i="4"/>
  <c r="Z20" i="4" s="1"/>
  <c r="Y7" i="4"/>
  <c r="Z7" i="4" s="1"/>
  <c r="Y29" i="4"/>
  <c r="Z29" i="4" s="1"/>
  <c r="Y28" i="4"/>
  <c r="Z28" i="4" s="1"/>
  <c r="Y12" i="4"/>
  <c r="Z12" i="4" s="1"/>
  <c r="Y24" i="4"/>
  <c r="Z24" i="4" s="1"/>
  <c r="Y31" i="4"/>
  <c r="Z31" i="4" s="1"/>
  <c r="Y18" i="4"/>
  <c r="Z18" i="4" s="1"/>
  <c r="Y14" i="4"/>
  <c r="Z14" i="4" s="1"/>
  <c r="Y16" i="4"/>
  <c r="Z16" i="4" s="1"/>
  <c r="Y30" i="4"/>
  <c r="Z30" i="4" s="1"/>
  <c r="Y27" i="4"/>
  <c r="Z27" i="4" s="1"/>
  <c r="Y13" i="4"/>
  <c r="Z13" i="4" s="1"/>
  <c r="Y23" i="4"/>
  <c r="Z23" i="4" s="1"/>
  <c r="Y25" i="4"/>
  <c r="Z25" i="4" s="1"/>
  <c r="Y10" i="4"/>
  <c r="Z10" i="4" s="1"/>
  <c r="Y11" i="4"/>
  <c r="Z11" i="4" s="1"/>
  <c r="Y26" i="4"/>
  <c r="Z26" i="4" s="1"/>
  <c r="Y8" i="4"/>
  <c r="Z8" i="4" s="1"/>
  <c r="Y19" i="4"/>
  <c r="Z19" i="4" s="1"/>
  <c r="Y22" i="4"/>
  <c r="Z22" i="4" s="1"/>
  <c r="Y6" i="4"/>
  <c r="Z6" i="4" s="1"/>
  <c r="Y14" i="1"/>
  <c r="Z14" i="1" s="1"/>
  <c r="Y12" i="1"/>
  <c r="Z12" i="1" s="1"/>
  <c r="Y8" i="1"/>
  <c r="Z8" i="1" s="1"/>
  <c r="Y9" i="1"/>
  <c r="Z9" i="1" s="1"/>
  <c r="Y6" i="1"/>
  <c r="Z6" i="1" s="1"/>
  <c r="Y19" i="1"/>
  <c r="Z19" i="1" s="1"/>
  <c r="Y7" i="1"/>
  <c r="Z7" i="1" s="1"/>
  <c r="Z15" i="1"/>
  <c r="Y16" i="1"/>
  <c r="Z16" i="1" s="1"/>
  <c r="Y21" i="1"/>
  <c r="Z21" i="1" s="1"/>
  <c r="Y17" i="1"/>
  <c r="Z17" i="1" s="1"/>
  <c r="Y11" i="1"/>
  <c r="Z11" i="1" s="1"/>
  <c r="Y13" i="1"/>
  <c r="Z13" i="1" s="1"/>
  <c r="Y22" i="1"/>
  <c r="Z22" i="1" s="1"/>
  <c r="Y20" i="1"/>
  <c r="Z20" i="1" s="1"/>
  <c r="Y23" i="1"/>
  <c r="Z23" i="1" s="1"/>
  <c r="Y10" i="1"/>
  <c r="Z10" i="1" s="1"/>
  <c r="Y18" i="1"/>
  <c r="Z18" i="1" s="1"/>
  <c r="L14" i="1"/>
  <c r="M14" i="1" s="1"/>
  <c r="L12" i="1"/>
  <c r="M12" i="1" s="1"/>
  <c r="L8" i="1"/>
  <c r="M8" i="1" s="1"/>
  <c r="L9" i="1"/>
  <c r="M9" i="1" s="1"/>
  <c r="L6" i="1"/>
  <c r="M6" i="1" s="1"/>
  <c r="L19" i="1"/>
  <c r="M19" i="1" s="1"/>
  <c r="L7" i="1"/>
  <c r="M7" i="1" s="1"/>
  <c r="L15" i="1"/>
  <c r="M15" i="1" s="1"/>
  <c r="L16" i="1"/>
  <c r="M16" i="1" s="1"/>
  <c r="L21" i="1"/>
  <c r="M21" i="1" s="1"/>
  <c r="L17" i="1"/>
  <c r="M17" i="1" s="1"/>
  <c r="L11" i="1"/>
  <c r="M11" i="1" s="1"/>
  <c r="L13" i="1"/>
  <c r="M13" i="1" s="1"/>
  <c r="L22" i="1"/>
  <c r="M22" i="1" s="1"/>
  <c r="L20" i="1"/>
  <c r="M20" i="1" s="1"/>
  <c r="L23" i="1"/>
  <c r="M23" i="1" s="1"/>
  <c r="L10" i="1"/>
  <c r="M10" i="1" s="1"/>
  <c r="L18" i="1"/>
  <c r="M18" i="1" s="1"/>
  <c r="L17" i="4"/>
  <c r="M17" i="4" s="1"/>
  <c r="L15" i="4"/>
  <c r="M15" i="4" s="1"/>
  <c r="L9" i="4"/>
  <c r="M9" i="4" s="1"/>
  <c r="L20" i="4"/>
  <c r="M20" i="4" s="1"/>
  <c r="L7" i="4"/>
  <c r="M7" i="4" s="1"/>
  <c r="L29" i="4"/>
  <c r="M29" i="4" s="1"/>
  <c r="L28" i="4"/>
  <c r="M28" i="4" s="1"/>
  <c r="L12" i="4"/>
  <c r="M12" i="4" s="1"/>
  <c r="L24" i="4"/>
  <c r="M24" i="4" s="1"/>
  <c r="L31" i="4"/>
  <c r="M31" i="4" s="1"/>
  <c r="L18" i="4"/>
  <c r="M18" i="4" s="1"/>
  <c r="L14" i="4"/>
  <c r="M14" i="4" s="1"/>
  <c r="L16" i="4"/>
  <c r="M16" i="4" s="1"/>
  <c r="L30" i="4"/>
  <c r="M30" i="4" s="1"/>
  <c r="L27" i="4"/>
  <c r="M27" i="4" s="1"/>
  <c r="L13" i="4"/>
  <c r="M13" i="4" s="1"/>
  <c r="L23" i="4"/>
  <c r="M23" i="4" s="1"/>
  <c r="L25" i="4"/>
  <c r="M25" i="4" s="1"/>
  <c r="L10" i="4"/>
  <c r="M10" i="4" s="1"/>
  <c r="L11" i="4"/>
  <c r="L26" i="4"/>
  <c r="M26" i="4" s="1"/>
  <c r="L8" i="4"/>
  <c r="M8" i="4" s="1"/>
  <c r="L19" i="4"/>
  <c r="M19" i="4" s="1"/>
  <c r="L22" i="4"/>
  <c r="M22" i="4" s="1"/>
  <c r="L6" i="4"/>
  <c r="M6" i="4" s="1"/>
  <c r="Y5" i="4"/>
  <c r="Z5" i="4" s="1"/>
  <c r="Y5" i="1"/>
  <c r="Z5" i="1" s="1"/>
  <c r="L33" i="6"/>
  <c r="M33" i="6" s="1"/>
  <c r="L25" i="6"/>
  <c r="M25" i="6" s="1"/>
  <c r="L10" i="6"/>
  <c r="M10" i="6" s="1"/>
  <c r="L7" i="6"/>
  <c r="M7" i="6" s="1"/>
  <c r="L22" i="6"/>
  <c r="M22" i="6" s="1"/>
  <c r="L15" i="6"/>
  <c r="M15" i="6" s="1"/>
  <c r="L38" i="6"/>
  <c r="M38" i="6" s="1"/>
  <c r="L21" i="6"/>
  <c r="M21" i="6" s="1"/>
  <c r="L12" i="6"/>
  <c r="M12" i="6" s="1"/>
  <c r="L35" i="6"/>
  <c r="M35" i="6" s="1"/>
  <c r="L8" i="6"/>
  <c r="M8" i="6" s="1"/>
  <c r="L20" i="6"/>
  <c r="M20" i="6" s="1"/>
  <c r="L14" i="6"/>
  <c r="M14" i="6" s="1"/>
  <c r="L19" i="6"/>
  <c r="M19" i="6" s="1"/>
  <c r="L43" i="6"/>
  <c r="M43" i="6" s="1"/>
  <c r="L29" i="6"/>
  <c r="M29" i="6" s="1"/>
  <c r="L30" i="6"/>
  <c r="M30" i="6" s="1"/>
  <c r="L40" i="6"/>
  <c r="M40" i="6" s="1"/>
  <c r="L11" i="6"/>
  <c r="M11" i="6" s="1"/>
  <c r="L27" i="6"/>
  <c r="M27" i="6" s="1"/>
  <c r="L17" i="6"/>
  <c r="M17" i="6" s="1"/>
  <c r="L39" i="6"/>
  <c r="M39" i="6" s="1"/>
  <c r="L42" i="6"/>
  <c r="M42" i="6" s="1"/>
  <c r="L41" i="6"/>
  <c r="M41" i="6" s="1"/>
  <c r="L44" i="6"/>
  <c r="M44" i="6" s="1"/>
  <c r="Y5" i="6"/>
  <c r="Z5" i="6" s="1"/>
  <c r="L5" i="6"/>
  <c r="M5" i="6" s="1"/>
  <c r="L5" i="4"/>
  <c r="M5" i="4" s="1"/>
  <c r="L5" i="1"/>
  <c r="M5" i="1" s="1"/>
  <c r="AA40" i="6" l="1"/>
  <c r="AA42" i="6"/>
  <c r="AA43" i="6"/>
  <c r="AA8" i="6"/>
  <c r="AA21" i="6"/>
  <c r="AA41" i="6"/>
  <c r="AA11" i="6"/>
  <c r="AA10" i="6"/>
  <c r="AA35" i="6"/>
  <c r="AA44" i="6"/>
  <c r="AA30" i="6"/>
  <c r="AA12" i="6"/>
  <c r="AA33" i="6"/>
  <c r="AA5" i="6"/>
  <c r="AA39" i="6"/>
  <c r="AA19" i="6"/>
  <c r="AA15" i="6"/>
  <c r="AA20" i="6"/>
  <c r="AA38" i="6"/>
  <c r="AA25" i="6"/>
  <c r="AA22" i="6"/>
  <c r="AA17" i="6"/>
  <c r="AA27" i="6"/>
  <c r="AA7" i="6"/>
  <c r="AA26" i="4"/>
  <c r="AA16" i="4"/>
  <c r="AA22" i="4"/>
  <c r="AA12" i="4"/>
  <c r="AA9" i="4"/>
  <c r="AA29" i="4"/>
  <c r="AA7" i="4"/>
  <c r="M11" i="4"/>
  <c r="AA11" i="4" s="1"/>
  <c r="AA10" i="4"/>
  <c r="AA27" i="4"/>
  <c r="AA14" i="4"/>
  <c r="AA18" i="4"/>
  <c r="AA19" i="4"/>
  <c r="AA8" i="4"/>
  <c r="AA30" i="4"/>
  <c r="AA13" i="4"/>
  <c r="AA28" i="4"/>
  <c r="AA5" i="4"/>
  <c r="AA17" i="4"/>
  <c r="AA25" i="4"/>
  <c r="AA15" i="4"/>
  <c r="AA23" i="4"/>
  <c r="AA31" i="4"/>
  <c r="AA6" i="4"/>
  <c r="AA24" i="4"/>
  <c r="AA20" i="4"/>
  <c r="AA6" i="1"/>
  <c r="AA8" i="1"/>
  <c r="AA14" i="1"/>
  <c r="AA19" i="1"/>
  <c r="AA5" i="1"/>
  <c r="AA12" i="1"/>
  <c r="AA29" i="6"/>
  <c r="AA14" i="6"/>
  <c r="AA17" i="1"/>
  <c r="AA15" i="1"/>
  <c r="AA23" i="1"/>
  <c r="AA20" i="1"/>
  <c r="AA22" i="1"/>
  <c r="AA10" i="1"/>
  <c r="AA13" i="1"/>
  <c r="AA21" i="1"/>
  <c r="AA16" i="1"/>
  <c r="AA18" i="1"/>
  <c r="AA7" i="1"/>
  <c r="AA11" i="1"/>
  <c r="AA9" i="1"/>
</calcChain>
</file>

<file path=xl/sharedStrings.xml><?xml version="1.0" encoding="utf-8"?>
<sst xmlns="http://schemas.openxmlformats.org/spreadsheetml/2006/main" count="145" uniqueCount="116">
  <si>
    <t>№ п/п</t>
  </si>
  <si>
    <t>код участника</t>
  </si>
  <si>
    <t>максимально возможный балл</t>
  </si>
  <si>
    <t>первый тур</t>
  </si>
  <si>
    <t>второй тур</t>
  </si>
  <si>
    <t>анализ текста</t>
  </si>
  <si>
    <t>решение кейса</t>
  </si>
  <si>
    <t>Итого</t>
  </si>
  <si>
    <t>Итого по 100-балльной шкале</t>
  </si>
  <si>
    <t>Итоговый балл</t>
  </si>
  <si>
    <t>Результат оценивания выполненных олимпиадных заданий регионального этапа ВсОШ по обществознанию в 2025/26 учебном году (11 класс)</t>
  </si>
  <si>
    <t>Результат оценивания выполненных олимпиадных заданий регионального этапа ВсОШ по обществознанию в 2025/26 учебном году (10 класс)</t>
  </si>
  <si>
    <t>Результат оценивания выполненных олимпиадных заданий регионального этапа ВсОШ по обществознанию в 2025/26 учебном году (9 класс)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</si>
  <si>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</si>
  <si>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</si>
  <si>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</si>
  <si>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</si>
  <si>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</si>
  <si>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</si>
  <si>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</si>
  <si>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</si>
  <si>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</si>
  <si>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</si>
  <si>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</si>
  <si>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</si>
  <si>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</si>
  <si>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</si>
  <si>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</si>
  <si>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</si>
  <si>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</si>
  <si>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</si>
  <si>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 xml:space="preserve"> </t>
  </si>
  <si>
    <t>ФИО</t>
  </si>
  <si>
    <t>Агапова Е. Е.</t>
  </si>
  <si>
    <t>Айдумова О. Е.</t>
  </si>
  <si>
    <t>Алёшина Д. М.</t>
  </si>
  <si>
    <t>Андрианова А. Д.</t>
  </si>
  <si>
    <t>Булгаченко Д. А.</t>
  </si>
  <si>
    <t>Витчинов И. Н.</t>
  </si>
  <si>
    <t>Гамеза  Д. А.</t>
  </si>
  <si>
    <t>Гук Л. Д.</t>
  </si>
  <si>
    <t>Кондакова Т. А.</t>
  </si>
  <si>
    <t>Латун М. А.</t>
  </si>
  <si>
    <t>Майоров Д. В.</t>
  </si>
  <si>
    <t>Маркина  В. Е.</t>
  </si>
  <si>
    <t>Мушкалик Ю. А.</t>
  </si>
  <si>
    <t>Остренко С. К.</t>
  </si>
  <si>
    <t>Степанова А. Р.</t>
  </si>
  <si>
    <t>Холодова Т. Р.</t>
  </si>
  <si>
    <t>Цепелева С. Д.</t>
  </si>
  <si>
    <t>Яшева А. Д.</t>
  </si>
  <si>
    <t>Абдуллаев А.С.</t>
  </si>
  <si>
    <t>Бабинцев А. Ю.</t>
  </si>
  <si>
    <t>Беседин Д. М.</t>
  </si>
  <si>
    <t>Вдовиченко Е. Е.</t>
  </si>
  <si>
    <t>Вендина П. С.</t>
  </si>
  <si>
    <t>Воробьева Е. С.</t>
  </si>
  <si>
    <t>Гагин В. Е.</t>
  </si>
  <si>
    <t>Гринина С. В.</t>
  </si>
  <si>
    <t>Денисов Г. И.</t>
  </si>
  <si>
    <t>Имомова М. У.</t>
  </si>
  <si>
    <t>Копонов Д. Н.</t>
  </si>
  <si>
    <t>Кузьминова А. Ю.</t>
  </si>
  <si>
    <t>Курман М.  А.</t>
  </si>
  <si>
    <t>Литвинцев В.  В.</t>
  </si>
  <si>
    <t>Миронова  Е. О.</t>
  </si>
  <si>
    <t>Мишанская М. С.</t>
  </si>
  <si>
    <t>Неустроев М. С.</t>
  </si>
  <si>
    <t>Охотницкая Е. А.</t>
  </si>
  <si>
    <t>Петрик Р. Ю.</t>
  </si>
  <si>
    <t>Праля К. Д.</t>
  </si>
  <si>
    <t>Радченко В. К.</t>
  </si>
  <si>
    <t>Сенченкова А. Д.</t>
  </si>
  <si>
    <t>Тихонов Д. Д.</t>
  </si>
  <si>
    <t>Федулов Е. Г.</t>
  </si>
  <si>
    <t>Филиппов Ф. С.</t>
  </si>
  <si>
    <t>Фокина Д. С.</t>
  </si>
  <si>
    <t>Адащик Л. А.</t>
  </si>
  <si>
    <t>Аксенов С. А.</t>
  </si>
  <si>
    <t>Андрюхин М. С.</t>
  </si>
  <si>
    <t>Анютова А. Н.</t>
  </si>
  <si>
    <t>Бартник А. С.</t>
  </si>
  <si>
    <t>Беспалова Д. А.</t>
  </si>
  <si>
    <t>Борисов А. В.</t>
  </si>
  <si>
    <t>Винокурова С. Э.</t>
  </si>
  <si>
    <t>Газарян М. Ж.</t>
  </si>
  <si>
    <t>Гуракова П. С.</t>
  </si>
  <si>
    <t>Гуряев Е. В.</t>
  </si>
  <si>
    <t>Гусарова В. А.</t>
  </si>
  <si>
    <t>Дейлова А. Д.</t>
  </si>
  <si>
    <t>Еремина А. Ю.</t>
  </si>
  <si>
    <t>Закирова А. Х.</t>
  </si>
  <si>
    <t>Иванчиков А. В.</t>
  </si>
  <si>
    <t>Иващенко Е. Д.</t>
  </si>
  <si>
    <t>Искоркин Г. В.</t>
  </si>
  <si>
    <t>Кашайкина М. А.</t>
  </si>
  <si>
    <t>Ким М. А.</t>
  </si>
  <si>
    <t>Колченкова В. В.</t>
  </si>
  <si>
    <t>Крапивина В. Д.</t>
  </si>
  <si>
    <t>Кузина В. П.</t>
  </si>
  <si>
    <t>Макаренкова А. Е.</t>
  </si>
  <si>
    <t>Парменов  Г. С.</t>
  </si>
  <si>
    <t>Пахомов Д. Д.</t>
  </si>
  <si>
    <t>Пинчук П. И.</t>
  </si>
  <si>
    <t>Раскач  А. К.</t>
  </si>
  <si>
    <t>Ситько Т. О.</t>
  </si>
  <si>
    <t>Стародубровская К. Г.</t>
  </si>
  <si>
    <t>Стрелина Д. Е.</t>
  </si>
  <si>
    <t>Титова С. С.</t>
  </si>
  <si>
    <t>Часовских М. Н.</t>
  </si>
  <si>
    <t>Чегодаева А. А.</t>
  </si>
  <si>
    <t>Чекушина А. Д.</t>
  </si>
  <si>
    <t>Чибисов К. И.</t>
  </si>
  <si>
    <t>Шамаева  К.  А.</t>
  </si>
  <si>
    <t>Шишканова Е. Н.</t>
  </si>
  <si>
    <t>Шиян М. 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</si>
</sst>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5"/>
  <sheetViews>
    <sheetView tabSelected="1" zoomScaleNormal="100" workbookViewId="0">
      <selection activeCell="AE11" sqref="AE11"/>
    </sheetView>
  </sheetViews>
  <sheetFormatPr defaultColWidth="9.109375" defaultRowHeight="15.6" x14ac:dyDescent="0.3"/>
  <cols>
    <col min="1" max="1" width="7.109375" style="1" bestFit="1" customWidth="1"/>
    <col min="2" max="2" width="18.109375" style="1" bestFit="1" customWidth="1"/>
    <col min="3" max="3" width="11.88671875" style="1" customWidth="1"/>
    <col min="4" max="8" width="4.77734375" style="1" customWidth="1"/>
    <col min="9" max="12" width="6.109375" style="1" customWidth="1"/>
    <col min="13" max="13" width="12.21875" style="1" customWidth="1"/>
    <col min="14" max="24" width="4.109375" style="1" customWidth="1"/>
    <col min="25" max="25" width="6.109375" style="1" customWidth="1"/>
    <col min="26" max="26" width="13.6640625" style="1" customWidth="1"/>
    <col min="27" max="27" width="12.33203125" style="1" customWidth="1"/>
    <col min="28" max="16384" width="9.109375" style="1"/>
  </cols>
  <sheetData>
    <row r="1" spans="1:27" ht="15.6" customHeight="1" x14ac:dyDescent="0.3">
      <c r="A1" s="46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  <c r="AA1" s="33" t="s">
        <v>9</v>
      </c>
    </row>
    <row r="2" spans="1:27" ht="15.9" customHeight="1" x14ac:dyDescent="0.3">
      <c r="A2" s="34" t="s">
        <v>0</v>
      </c>
      <c r="B2" s="42" t="s">
        <v>32</v>
      </c>
      <c r="C2" s="45" t="s">
        <v>1</v>
      </c>
      <c r="D2" s="34" t="s">
        <v>3</v>
      </c>
      <c r="E2" s="34"/>
      <c r="F2" s="34"/>
      <c r="G2" s="34"/>
      <c r="H2" s="34"/>
      <c r="I2" s="34"/>
      <c r="J2" s="34"/>
      <c r="K2" s="34"/>
      <c r="L2" s="42" t="s">
        <v>7</v>
      </c>
      <c r="M2" s="30" t="s">
        <v>8</v>
      </c>
      <c r="N2" s="38" t="s">
        <v>4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42" t="s">
        <v>7</v>
      </c>
      <c r="Z2" s="30" t="s">
        <v>8</v>
      </c>
      <c r="AA2" s="33"/>
    </row>
    <row r="3" spans="1:27" x14ac:dyDescent="0.3">
      <c r="A3" s="34"/>
      <c r="B3" s="43"/>
      <c r="C3" s="45"/>
      <c r="D3" s="35" t="s">
        <v>5</v>
      </c>
      <c r="E3" s="36"/>
      <c r="F3" s="36"/>
      <c r="G3" s="36"/>
      <c r="H3" s="36"/>
      <c r="I3" s="35" t="s">
        <v>6</v>
      </c>
      <c r="J3" s="36"/>
      <c r="K3" s="37"/>
      <c r="L3" s="43"/>
      <c r="M3" s="31"/>
      <c r="N3" s="40"/>
      <c r="O3" s="41"/>
      <c r="P3" s="41"/>
      <c r="Q3" s="41"/>
      <c r="R3" s="41"/>
      <c r="S3" s="41"/>
      <c r="T3" s="41"/>
      <c r="U3" s="41"/>
      <c r="V3" s="41"/>
      <c r="W3" s="41"/>
      <c r="X3" s="41"/>
      <c r="Y3" s="43"/>
      <c r="Z3" s="31"/>
      <c r="AA3" s="33"/>
    </row>
    <row r="4" spans="1:27" ht="36" customHeight="1" x14ac:dyDescent="0.3">
      <c r="A4" s="34"/>
      <c r="B4" s="44"/>
      <c r="C4" s="4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1</v>
      </c>
      <c r="J4" s="3">
        <v>2</v>
      </c>
      <c r="K4" s="3">
        <v>3</v>
      </c>
      <c r="L4" s="44"/>
      <c r="M4" s="32"/>
      <c r="N4" s="3">
        <v>1</v>
      </c>
      <c r="O4" s="3">
        <v>2</v>
      </c>
      <c r="P4" s="3">
        <v>3</v>
      </c>
      <c r="Q4" s="3">
        <v>4</v>
      </c>
      <c r="R4" s="3">
        <v>5</v>
      </c>
      <c r="S4" s="3">
        <v>6</v>
      </c>
      <c r="T4" s="3">
        <v>7</v>
      </c>
      <c r="U4" s="3">
        <v>8</v>
      </c>
      <c r="V4" s="3">
        <v>9</v>
      </c>
      <c r="W4" s="3">
        <v>10</v>
      </c>
      <c r="X4" s="3">
        <v>11</v>
      </c>
      <c r="Y4" s="44"/>
      <c r="Z4" s="32"/>
      <c r="AA4" s="33"/>
    </row>
    <row r="5" spans="1:27" ht="30" customHeight="1" x14ac:dyDescent="0.3">
      <c r="A5" s="29" t="s">
        <v>2</v>
      </c>
      <c r="B5" s="29"/>
      <c r="C5" s="29"/>
      <c r="D5" s="4">
        <v>5</v>
      </c>
      <c r="E5" s="4">
        <v>7</v>
      </c>
      <c r="F5" s="4">
        <v>5</v>
      </c>
      <c r="G5" s="4">
        <v>3</v>
      </c>
      <c r="H5" s="4">
        <v>3</v>
      </c>
      <c r="I5" s="4">
        <v>1</v>
      </c>
      <c r="J5" s="4">
        <v>2</v>
      </c>
      <c r="K5" s="4">
        <v>3</v>
      </c>
      <c r="L5" s="4">
        <f t="shared" ref="L5" si="0">SUM(D5:K5)</f>
        <v>29</v>
      </c>
      <c r="M5" s="5">
        <f>L5*100/29</f>
        <v>100</v>
      </c>
      <c r="N5" s="4">
        <v>5</v>
      </c>
      <c r="O5" s="4">
        <v>3</v>
      </c>
      <c r="P5" s="4">
        <v>3</v>
      </c>
      <c r="Q5" s="4">
        <v>5</v>
      </c>
      <c r="R5" s="4">
        <v>5</v>
      </c>
      <c r="S5" s="4">
        <v>8</v>
      </c>
      <c r="T5" s="4">
        <v>8</v>
      </c>
      <c r="U5" s="4">
        <v>5</v>
      </c>
      <c r="V5" s="4">
        <v>4</v>
      </c>
      <c r="W5" s="4">
        <v>6</v>
      </c>
      <c r="X5" s="4">
        <v>9</v>
      </c>
      <c r="Y5" s="4">
        <f t="shared" ref="Y5" si="1">SUM(N5:X5)</f>
        <v>61</v>
      </c>
      <c r="Z5" s="5">
        <f>Y5*100/61</f>
        <v>100</v>
      </c>
      <c r="AA5" s="7">
        <f t="shared" ref="AA5" si="2">(M5+Z5)</f>
        <v>200</v>
      </c>
    </row>
    <row r="6" spans="1:27" x14ac:dyDescent="0.3">
      <c r="A6" s="2">
        <v>1</v>
      </c>
      <c r="B6" s="56" t="s">
        <v>37</v>
      </c>
      <c r="C6" s="13" t="s">
        <v>17</v>
      </c>
      <c r="D6" s="2">
        <v>4</v>
      </c>
      <c r="E6" s="2">
        <v>4</v>
      </c>
      <c r="F6" s="2">
        <v>2</v>
      </c>
      <c r="G6" s="2">
        <v>2</v>
      </c>
      <c r="H6" s="2">
        <v>0</v>
      </c>
      <c r="I6" s="2">
        <v>1</v>
      </c>
      <c r="J6" s="2">
        <v>2</v>
      </c>
      <c r="K6" s="2">
        <v>1</v>
      </c>
      <c r="L6" s="9">
        <f>SUM(D6:K6)</f>
        <v>16</v>
      </c>
      <c r="M6" s="10">
        <f>L6*100/29</f>
        <v>55.172413793103445</v>
      </c>
      <c r="N6" s="2">
        <v>2</v>
      </c>
      <c r="O6" s="2">
        <v>2</v>
      </c>
      <c r="P6" s="2">
        <v>1</v>
      </c>
      <c r="Q6" s="2">
        <v>0</v>
      </c>
      <c r="R6" s="2">
        <v>4</v>
      </c>
      <c r="S6" s="2">
        <v>8</v>
      </c>
      <c r="T6" s="2">
        <v>8</v>
      </c>
      <c r="U6" s="2">
        <v>5</v>
      </c>
      <c r="V6" s="2">
        <v>2</v>
      </c>
      <c r="W6" s="2">
        <v>2</v>
      </c>
      <c r="X6" s="2">
        <v>7</v>
      </c>
      <c r="Y6" s="9">
        <f>SUM(N6:X6)</f>
        <v>41</v>
      </c>
      <c r="Z6" s="10">
        <f>Y6*100/61</f>
        <v>67.213114754098356</v>
      </c>
      <c r="AA6" s="8">
        <f>(M6+Z6)</f>
        <v>122.3855285472018</v>
      </c>
    </row>
    <row r="7" spans="1:27" x14ac:dyDescent="0.3">
      <c r="A7" s="2">
        <v>2</v>
      </c>
      <c r="B7" s="23" t="s">
        <v>39</v>
      </c>
      <c r="C7" s="13" t="s">
        <v>19</v>
      </c>
      <c r="D7" s="2">
        <v>4</v>
      </c>
      <c r="E7" s="2">
        <v>5</v>
      </c>
      <c r="F7" s="2">
        <v>0</v>
      </c>
      <c r="G7" s="2">
        <v>3</v>
      </c>
      <c r="H7" s="2">
        <v>0</v>
      </c>
      <c r="I7" s="2">
        <v>1</v>
      </c>
      <c r="J7" s="2">
        <v>1</v>
      </c>
      <c r="K7" s="2">
        <v>1</v>
      </c>
      <c r="L7" s="9">
        <f>SUM(D7:K7)</f>
        <v>15</v>
      </c>
      <c r="M7" s="10">
        <f>L7*100/29</f>
        <v>51.724137931034484</v>
      </c>
      <c r="N7" s="20">
        <v>1</v>
      </c>
      <c r="O7" s="20">
        <v>1</v>
      </c>
      <c r="P7" s="20">
        <v>2</v>
      </c>
      <c r="Q7" s="20">
        <v>4</v>
      </c>
      <c r="R7" s="20">
        <v>4</v>
      </c>
      <c r="S7" s="20">
        <v>6</v>
      </c>
      <c r="T7" s="20">
        <v>7</v>
      </c>
      <c r="U7" s="20">
        <v>5</v>
      </c>
      <c r="V7" s="20">
        <v>1</v>
      </c>
      <c r="W7" s="20">
        <v>3</v>
      </c>
      <c r="X7" s="20">
        <v>7</v>
      </c>
      <c r="Y7" s="9">
        <f>SUM(N7:X7)</f>
        <v>41</v>
      </c>
      <c r="Z7" s="10">
        <f>Y7*100/61</f>
        <v>67.213114754098356</v>
      </c>
      <c r="AA7" s="8">
        <f>(M7+Z7)</f>
        <v>118.93725268513285</v>
      </c>
    </row>
    <row r="8" spans="1:27" x14ac:dyDescent="0.3">
      <c r="A8" s="20">
        <v>3</v>
      </c>
      <c r="B8" s="23" t="s">
        <v>35</v>
      </c>
      <c r="C8" s="13" t="s">
        <v>15</v>
      </c>
      <c r="D8" s="2">
        <v>5</v>
      </c>
      <c r="E8" s="2">
        <v>5</v>
      </c>
      <c r="F8" s="2">
        <v>0</v>
      </c>
      <c r="G8" s="2">
        <v>2</v>
      </c>
      <c r="H8" s="2">
        <v>1</v>
      </c>
      <c r="I8" s="2">
        <v>1</v>
      </c>
      <c r="J8" s="2">
        <v>0</v>
      </c>
      <c r="K8" s="2">
        <v>1</v>
      </c>
      <c r="L8" s="9">
        <f>SUM(D8:K8)</f>
        <v>15</v>
      </c>
      <c r="M8" s="10">
        <f>L8*100/29</f>
        <v>51.724137931034484</v>
      </c>
      <c r="N8" s="2">
        <v>2</v>
      </c>
      <c r="O8" s="2">
        <v>3</v>
      </c>
      <c r="P8" s="2">
        <v>1</v>
      </c>
      <c r="Q8" s="2">
        <v>0</v>
      </c>
      <c r="R8" s="2">
        <v>3</v>
      </c>
      <c r="S8" s="2">
        <v>8</v>
      </c>
      <c r="T8" s="2">
        <v>8</v>
      </c>
      <c r="U8" s="2">
        <v>4</v>
      </c>
      <c r="V8" s="2">
        <v>1</v>
      </c>
      <c r="W8" s="2">
        <v>2</v>
      </c>
      <c r="X8" s="2">
        <v>8</v>
      </c>
      <c r="Y8" s="9">
        <f>SUM(N8:X8)</f>
        <v>40</v>
      </c>
      <c r="Z8" s="10">
        <f>Y8*100/61</f>
        <v>65.573770491803273</v>
      </c>
      <c r="AA8" s="8">
        <f>(M8+Z8)</f>
        <v>117.29790842283776</v>
      </c>
    </row>
    <row r="9" spans="1:27" x14ac:dyDescent="0.3">
      <c r="A9" s="20">
        <v>4</v>
      </c>
      <c r="B9" s="24" t="s">
        <v>36</v>
      </c>
      <c r="C9" s="14" t="s">
        <v>16</v>
      </c>
      <c r="D9" s="2">
        <v>4</v>
      </c>
      <c r="E9" s="2">
        <v>0</v>
      </c>
      <c r="F9" s="2">
        <v>0</v>
      </c>
      <c r="G9" s="2">
        <v>3</v>
      </c>
      <c r="H9" s="2">
        <v>0</v>
      </c>
      <c r="I9" s="2">
        <v>1</v>
      </c>
      <c r="J9" s="2">
        <v>1</v>
      </c>
      <c r="K9" s="2">
        <v>3</v>
      </c>
      <c r="L9" s="9">
        <f>SUM(D9:K9)</f>
        <v>12</v>
      </c>
      <c r="M9" s="10">
        <f>L9*100/29</f>
        <v>41.379310344827587</v>
      </c>
      <c r="N9" s="2">
        <v>3</v>
      </c>
      <c r="O9" s="2">
        <v>3</v>
      </c>
      <c r="P9" s="2">
        <v>1</v>
      </c>
      <c r="Q9" s="2">
        <v>1</v>
      </c>
      <c r="R9" s="2">
        <v>5</v>
      </c>
      <c r="S9" s="2">
        <v>8</v>
      </c>
      <c r="T9" s="2">
        <v>6</v>
      </c>
      <c r="U9" s="2">
        <v>3</v>
      </c>
      <c r="V9" s="2">
        <v>2</v>
      </c>
      <c r="W9" s="2">
        <v>3</v>
      </c>
      <c r="X9" s="2">
        <v>9</v>
      </c>
      <c r="Y9" s="9">
        <f>SUM(N9:X9)</f>
        <v>44</v>
      </c>
      <c r="Z9" s="10">
        <f>Y9*100/61</f>
        <v>72.131147540983605</v>
      </c>
      <c r="AA9" s="8">
        <f>(M9+Z9)</f>
        <v>113.51045788581119</v>
      </c>
    </row>
    <row r="10" spans="1:27" x14ac:dyDescent="0.3">
      <c r="A10" s="20">
        <v>5</v>
      </c>
      <c r="B10" s="24" t="s">
        <v>49</v>
      </c>
      <c r="C10" s="13" t="s">
        <v>29</v>
      </c>
      <c r="D10" s="2">
        <v>2</v>
      </c>
      <c r="E10" s="2">
        <v>4</v>
      </c>
      <c r="F10" s="2">
        <v>0</v>
      </c>
      <c r="G10" s="2">
        <v>3</v>
      </c>
      <c r="H10" s="2">
        <v>0</v>
      </c>
      <c r="I10" s="2">
        <v>1</v>
      </c>
      <c r="J10" s="2">
        <v>1</v>
      </c>
      <c r="K10" s="2">
        <v>0</v>
      </c>
      <c r="L10" s="9">
        <f>SUM(D10:K10)</f>
        <v>11</v>
      </c>
      <c r="M10" s="10">
        <f>L10*100/29</f>
        <v>37.931034482758619</v>
      </c>
      <c r="N10" s="2">
        <v>4</v>
      </c>
      <c r="O10" s="2">
        <v>1</v>
      </c>
      <c r="P10" s="2">
        <v>1</v>
      </c>
      <c r="Q10" s="2">
        <v>0</v>
      </c>
      <c r="R10" s="2">
        <v>3</v>
      </c>
      <c r="S10" s="2">
        <v>8</v>
      </c>
      <c r="T10" s="2">
        <v>8</v>
      </c>
      <c r="U10" s="2">
        <v>3</v>
      </c>
      <c r="V10" s="2">
        <v>2</v>
      </c>
      <c r="W10" s="2">
        <v>6</v>
      </c>
      <c r="X10" s="2">
        <v>7</v>
      </c>
      <c r="Y10" s="9">
        <f>SUM(N10:X10)</f>
        <v>43</v>
      </c>
      <c r="Z10" s="10">
        <f>Y10*100/61</f>
        <v>70.491803278688522</v>
      </c>
      <c r="AA10" s="8">
        <f>(M10+Z10)</f>
        <v>108.42283776144714</v>
      </c>
    </row>
    <row r="11" spans="1:27" x14ac:dyDescent="0.3">
      <c r="A11" s="20">
        <v>6</v>
      </c>
      <c r="B11" s="22" t="s">
        <v>44</v>
      </c>
      <c r="C11" s="14" t="s">
        <v>24</v>
      </c>
      <c r="D11" s="2">
        <v>3</v>
      </c>
      <c r="E11" s="2">
        <v>0</v>
      </c>
      <c r="F11" s="2">
        <v>2</v>
      </c>
      <c r="G11" s="2">
        <v>1</v>
      </c>
      <c r="H11" s="2">
        <v>0</v>
      </c>
      <c r="I11" s="2">
        <v>1</v>
      </c>
      <c r="J11" s="2">
        <v>1</v>
      </c>
      <c r="K11" s="2">
        <v>3</v>
      </c>
      <c r="L11" s="9">
        <f>SUM(D11:K11)</f>
        <v>11</v>
      </c>
      <c r="M11" s="10">
        <f>L11*100/29</f>
        <v>37.931034482758619</v>
      </c>
      <c r="N11" s="2">
        <v>2</v>
      </c>
      <c r="O11" s="2">
        <v>2</v>
      </c>
      <c r="P11" s="2">
        <v>1</v>
      </c>
      <c r="Q11" s="2">
        <v>2</v>
      </c>
      <c r="R11" s="2">
        <v>0</v>
      </c>
      <c r="S11" s="2">
        <v>8</v>
      </c>
      <c r="T11" s="2">
        <v>8</v>
      </c>
      <c r="U11" s="2">
        <v>4</v>
      </c>
      <c r="V11" s="2">
        <v>0</v>
      </c>
      <c r="W11" s="2">
        <v>5</v>
      </c>
      <c r="X11" s="2">
        <v>7</v>
      </c>
      <c r="Y11" s="9">
        <f>SUM(N11:X11)</f>
        <v>39</v>
      </c>
      <c r="Z11" s="10">
        <f>Y11*100/61</f>
        <v>63.934426229508198</v>
      </c>
      <c r="AA11" s="8">
        <f>(M11+Z11)</f>
        <v>101.86546071226681</v>
      </c>
    </row>
    <row r="12" spans="1:27" x14ac:dyDescent="0.3">
      <c r="A12" s="20">
        <v>7</v>
      </c>
      <c r="B12" s="22" t="s">
        <v>34</v>
      </c>
      <c r="C12" s="14" t="s">
        <v>14</v>
      </c>
      <c r="D12" s="2">
        <v>4</v>
      </c>
      <c r="E12" s="2">
        <v>2</v>
      </c>
      <c r="F12" s="2">
        <v>0</v>
      </c>
      <c r="G12" s="2">
        <v>2</v>
      </c>
      <c r="H12" s="2">
        <v>0</v>
      </c>
      <c r="I12" s="2">
        <v>1</v>
      </c>
      <c r="J12" s="2">
        <v>0</v>
      </c>
      <c r="K12" s="2">
        <v>2</v>
      </c>
      <c r="L12" s="9">
        <f>SUM(D12:K12)</f>
        <v>11</v>
      </c>
      <c r="M12" s="10">
        <f>L12*100/29</f>
        <v>37.931034482758619</v>
      </c>
      <c r="N12" s="4">
        <v>1</v>
      </c>
      <c r="O12" s="4">
        <v>1</v>
      </c>
      <c r="P12" s="4">
        <v>3</v>
      </c>
      <c r="Q12" s="4">
        <v>1</v>
      </c>
      <c r="R12" s="4">
        <v>4</v>
      </c>
      <c r="S12" s="4">
        <v>8</v>
      </c>
      <c r="T12" s="4">
        <v>8</v>
      </c>
      <c r="U12" s="4">
        <v>2</v>
      </c>
      <c r="V12" s="4">
        <v>2</v>
      </c>
      <c r="W12" s="4">
        <v>1</v>
      </c>
      <c r="X12" s="4">
        <v>5</v>
      </c>
      <c r="Y12" s="9">
        <f>SUM(N12:X12)</f>
        <v>36</v>
      </c>
      <c r="Z12" s="10">
        <f>Y12*100/61</f>
        <v>59.016393442622949</v>
      </c>
      <c r="AA12" s="8">
        <f>(M12+Z12)</f>
        <v>96.947427925381561</v>
      </c>
    </row>
    <row r="13" spans="1:27" x14ac:dyDescent="0.3">
      <c r="A13" s="20">
        <v>8</v>
      </c>
      <c r="B13" s="23" t="s">
        <v>45</v>
      </c>
      <c r="C13" s="13" t="s">
        <v>25</v>
      </c>
      <c r="D13" s="2">
        <v>0</v>
      </c>
      <c r="E13" s="2">
        <v>0</v>
      </c>
      <c r="F13" s="2">
        <v>0</v>
      </c>
      <c r="G13" s="2">
        <v>2</v>
      </c>
      <c r="H13" s="2">
        <v>0</v>
      </c>
      <c r="I13" s="2">
        <v>1</v>
      </c>
      <c r="J13" s="2">
        <v>1</v>
      </c>
      <c r="K13" s="2">
        <v>0</v>
      </c>
      <c r="L13" s="9">
        <f>SUM(D13:K13)</f>
        <v>4</v>
      </c>
      <c r="M13" s="10">
        <f>L13*100/29</f>
        <v>13.793103448275861</v>
      </c>
      <c r="N13" s="2">
        <v>5</v>
      </c>
      <c r="O13" s="2">
        <v>2</v>
      </c>
      <c r="P13" s="2">
        <v>1</v>
      </c>
      <c r="Q13" s="2">
        <v>3</v>
      </c>
      <c r="R13" s="2">
        <v>5</v>
      </c>
      <c r="S13" s="2">
        <v>8</v>
      </c>
      <c r="T13" s="2">
        <v>6</v>
      </c>
      <c r="U13" s="2">
        <v>5</v>
      </c>
      <c r="V13" s="2">
        <v>2</v>
      </c>
      <c r="W13" s="2">
        <v>4</v>
      </c>
      <c r="X13" s="2">
        <v>9</v>
      </c>
      <c r="Y13" s="9">
        <f>SUM(N13:X13)</f>
        <v>50</v>
      </c>
      <c r="Z13" s="10">
        <f>Y13*100/61</f>
        <v>81.967213114754102</v>
      </c>
      <c r="AA13" s="8">
        <f>(M13+Z13)</f>
        <v>95.76031656302996</v>
      </c>
    </row>
    <row r="14" spans="1:27" x14ac:dyDescent="0.3">
      <c r="A14" s="20">
        <v>9</v>
      </c>
      <c r="B14" s="23" t="s">
        <v>33</v>
      </c>
      <c r="C14" s="13" t="s">
        <v>13</v>
      </c>
      <c r="D14" s="2">
        <v>4</v>
      </c>
      <c r="E14" s="2">
        <v>0</v>
      </c>
      <c r="F14" s="2">
        <v>0</v>
      </c>
      <c r="G14" s="2">
        <v>2</v>
      </c>
      <c r="H14" s="2">
        <v>0</v>
      </c>
      <c r="I14" s="2">
        <v>1</v>
      </c>
      <c r="J14" s="2">
        <v>1</v>
      </c>
      <c r="K14" s="2">
        <v>2</v>
      </c>
      <c r="L14" s="9">
        <f>SUM(D14:K14)</f>
        <v>10</v>
      </c>
      <c r="M14" s="10">
        <f>L14*100/29</f>
        <v>34.482758620689658</v>
      </c>
      <c r="N14" s="2">
        <v>3</v>
      </c>
      <c r="O14" s="2">
        <v>3</v>
      </c>
      <c r="P14" s="2">
        <v>1</v>
      </c>
      <c r="Q14" s="2">
        <v>0</v>
      </c>
      <c r="R14" s="2">
        <v>3</v>
      </c>
      <c r="S14" s="2">
        <v>8</v>
      </c>
      <c r="T14" s="2">
        <v>7</v>
      </c>
      <c r="U14" s="2">
        <v>2</v>
      </c>
      <c r="V14" s="2">
        <v>1</v>
      </c>
      <c r="W14" s="2">
        <v>3</v>
      </c>
      <c r="X14" s="2">
        <v>6</v>
      </c>
      <c r="Y14" s="9">
        <f>SUM(N14:X14)</f>
        <v>37</v>
      </c>
      <c r="Z14" s="10">
        <f>Y14*100/61</f>
        <v>60.655737704918032</v>
      </c>
      <c r="AA14" s="8">
        <f>(M14+Z14)</f>
        <v>95.13849632560769</v>
      </c>
    </row>
    <row r="15" spans="1:27" x14ac:dyDescent="0.3">
      <c r="A15" s="20">
        <v>10</v>
      </c>
      <c r="B15" s="23" t="s">
        <v>40</v>
      </c>
      <c r="C15" s="14" t="s">
        <v>20</v>
      </c>
      <c r="D15" s="2">
        <v>2</v>
      </c>
      <c r="E15" s="2">
        <v>2</v>
      </c>
      <c r="F15" s="2">
        <v>0</v>
      </c>
      <c r="G15" s="2">
        <v>2</v>
      </c>
      <c r="H15" s="2">
        <v>0</v>
      </c>
      <c r="I15" s="2">
        <v>1</v>
      </c>
      <c r="J15" s="2">
        <v>1</v>
      </c>
      <c r="K15" s="2">
        <v>1</v>
      </c>
      <c r="L15" s="9">
        <f>SUM(D15:K15)</f>
        <v>9</v>
      </c>
      <c r="M15" s="10">
        <f>L15*100/29</f>
        <v>31.03448275862069</v>
      </c>
      <c r="N15" s="2">
        <v>2</v>
      </c>
      <c r="O15" s="2">
        <v>1</v>
      </c>
      <c r="P15" s="2">
        <v>1</v>
      </c>
      <c r="Q15" s="2">
        <v>3</v>
      </c>
      <c r="R15" s="2">
        <v>2</v>
      </c>
      <c r="S15" s="2">
        <v>8</v>
      </c>
      <c r="T15" s="2">
        <v>8</v>
      </c>
      <c r="U15" s="2">
        <v>0</v>
      </c>
      <c r="V15" s="2">
        <v>1</v>
      </c>
      <c r="W15" s="2">
        <v>5</v>
      </c>
      <c r="X15" s="2">
        <v>8</v>
      </c>
      <c r="Y15" s="9">
        <v>39</v>
      </c>
      <c r="Z15" s="10">
        <f>Y15*100/61</f>
        <v>63.934426229508198</v>
      </c>
      <c r="AA15" s="8">
        <f>(M15+Z15)</f>
        <v>94.968908988128888</v>
      </c>
    </row>
    <row r="16" spans="1:27" x14ac:dyDescent="0.3">
      <c r="A16" s="20">
        <v>11</v>
      </c>
      <c r="B16" s="23" t="s">
        <v>41</v>
      </c>
      <c r="C16" s="13" t="s">
        <v>21</v>
      </c>
      <c r="D16" s="2">
        <v>3</v>
      </c>
      <c r="E16" s="2">
        <v>4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9">
        <f>SUM(D16:K16)</f>
        <v>7</v>
      </c>
      <c r="M16" s="10">
        <f>L16*100/29</f>
        <v>24.137931034482758</v>
      </c>
      <c r="N16" s="2">
        <v>3</v>
      </c>
      <c r="O16" s="2">
        <v>3</v>
      </c>
      <c r="P16" s="2">
        <v>3</v>
      </c>
      <c r="Q16" s="2">
        <v>3</v>
      </c>
      <c r="R16" s="2">
        <v>5</v>
      </c>
      <c r="S16" s="2">
        <v>8</v>
      </c>
      <c r="T16" s="2">
        <v>6</v>
      </c>
      <c r="U16" s="2">
        <v>2</v>
      </c>
      <c r="V16" s="2">
        <v>2</v>
      </c>
      <c r="W16" s="2">
        <v>2</v>
      </c>
      <c r="X16" s="2">
        <v>6</v>
      </c>
      <c r="Y16" s="9">
        <f>SUM(N16:X16)</f>
        <v>43</v>
      </c>
      <c r="Z16" s="10">
        <f>Y16*100/61</f>
        <v>70.491803278688522</v>
      </c>
      <c r="AA16" s="8">
        <f>(M16+Z16)</f>
        <v>94.629734313171284</v>
      </c>
    </row>
    <row r="17" spans="1:27" x14ac:dyDescent="0.3">
      <c r="A17" s="20">
        <v>12</v>
      </c>
      <c r="B17" s="22" t="s">
        <v>43</v>
      </c>
      <c r="C17" s="13" t="s">
        <v>23</v>
      </c>
      <c r="D17" s="2">
        <v>3</v>
      </c>
      <c r="E17" s="2">
        <v>2</v>
      </c>
      <c r="F17" s="2">
        <v>0</v>
      </c>
      <c r="G17" s="2">
        <v>1</v>
      </c>
      <c r="H17" s="2">
        <v>0</v>
      </c>
      <c r="I17" s="2">
        <v>1</v>
      </c>
      <c r="J17" s="2">
        <v>1</v>
      </c>
      <c r="K17" s="2">
        <v>1</v>
      </c>
      <c r="L17" s="9">
        <f>SUM(D17:K17)</f>
        <v>9</v>
      </c>
      <c r="M17" s="10">
        <f>L17*100/29</f>
        <v>31.03448275862069</v>
      </c>
      <c r="N17" s="2">
        <v>0</v>
      </c>
      <c r="O17" s="2">
        <v>3</v>
      </c>
      <c r="P17" s="2">
        <v>0</v>
      </c>
      <c r="Q17" s="2">
        <v>0</v>
      </c>
      <c r="R17" s="2">
        <v>3</v>
      </c>
      <c r="S17" s="2">
        <v>8</v>
      </c>
      <c r="T17" s="2">
        <v>6</v>
      </c>
      <c r="U17" s="2">
        <v>5</v>
      </c>
      <c r="V17" s="2">
        <v>2</v>
      </c>
      <c r="W17" s="2">
        <v>3</v>
      </c>
      <c r="X17" s="2">
        <v>9</v>
      </c>
      <c r="Y17" s="9">
        <f>SUM(N17:X17)</f>
        <v>39</v>
      </c>
      <c r="Z17" s="10">
        <f>Y17*100/61</f>
        <v>63.934426229508198</v>
      </c>
      <c r="AA17" s="8">
        <f>(M17+Z17)</f>
        <v>94.968908988128888</v>
      </c>
    </row>
    <row r="18" spans="1:27" x14ac:dyDescent="0.3">
      <c r="A18" s="20">
        <v>13</v>
      </c>
      <c r="B18" s="55" t="s">
        <v>50</v>
      </c>
      <c r="C18" s="14" t="s">
        <v>30</v>
      </c>
      <c r="D18" s="2">
        <v>3</v>
      </c>
      <c r="E18" s="2">
        <v>3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2</v>
      </c>
      <c r="L18" s="9">
        <f>SUM(D18:K18)</f>
        <v>9</v>
      </c>
      <c r="M18" s="10">
        <f>L18*100/29</f>
        <v>31.03448275862069</v>
      </c>
      <c r="N18" s="2">
        <v>4</v>
      </c>
      <c r="O18" s="2">
        <v>1</v>
      </c>
      <c r="P18" s="2">
        <v>1</v>
      </c>
      <c r="Q18" s="2">
        <v>2</v>
      </c>
      <c r="R18" s="2">
        <v>2</v>
      </c>
      <c r="S18" s="2">
        <v>6</v>
      </c>
      <c r="T18" s="2">
        <v>8</v>
      </c>
      <c r="U18" s="2">
        <v>3</v>
      </c>
      <c r="V18" s="2">
        <v>1</v>
      </c>
      <c r="W18" s="2">
        <v>3</v>
      </c>
      <c r="X18" s="2">
        <v>8</v>
      </c>
      <c r="Y18" s="9">
        <f>SUM(N18:X18)</f>
        <v>39</v>
      </c>
      <c r="Z18" s="10">
        <f>Y18*100/61</f>
        <v>63.934426229508198</v>
      </c>
      <c r="AA18" s="8">
        <f>(M18+Z18)</f>
        <v>94.968908988128888</v>
      </c>
    </row>
    <row r="19" spans="1:27" x14ac:dyDescent="0.3">
      <c r="A19" s="20">
        <v>14</v>
      </c>
      <c r="B19" s="23" t="s">
        <v>38</v>
      </c>
      <c r="C19" s="14" t="s">
        <v>18</v>
      </c>
      <c r="D19" s="2">
        <v>1</v>
      </c>
      <c r="E19" s="2">
        <v>2</v>
      </c>
      <c r="F19" s="2">
        <v>0</v>
      </c>
      <c r="G19" s="2">
        <v>2</v>
      </c>
      <c r="H19" s="2">
        <v>0</v>
      </c>
      <c r="I19" s="2">
        <v>1</v>
      </c>
      <c r="J19" s="2">
        <v>0</v>
      </c>
      <c r="K19" s="2">
        <v>0</v>
      </c>
      <c r="L19" s="9">
        <f>SUM(D19:K19)</f>
        <v>6</v>
      </c>
      <c r="M19" s="10">
        <f>L19*100/29</f>
        <v>20.689655172413794</v>
      </c>
      <c r="N19" s="20">
        <v>5</v>
      </c>
      <c r="O19" s="20">
        <v>1</v>
      </c>
      <c r="P19" s="20">
        <v>2</v>
      </c>
      <c r="Q19" s="20">
        <v>0</v>
      </c>
      <c r="R19" s="20">
        <v>3</v>
      </c>
      <c r="S19" s="20">
        <v>8</v>
      </c>
      <c r="T19" s="20">
        <v>5</v>
      </c>
      <c r="U19" s="20">
        <v>4</v>
      </c>
      <c r="V19" s="20">
        <v>0</v>
      </c>
      <c r="W19" s="20">
        <v>3</v>
      </c>
      <c r="X19" s="20">
        <v>7</v>
      </c>
      <c r="Y19" s="9">
        <f>SUM(N19:X19)</f>
        <v>38</v>
      </c>
      <c r="Z19" s="10">
        <f>Y19*100/61</f>
        <v>62.295081967213115</v>
      </c>
      <c r="AA19" s="8">
        <f>(M19+Z19)</f>
        <v>82.984737139626901</v>
      </c>
    </row>
    <row r="20" spans="1:27" x14ac:dyDescent="0.3">
      <c r="A20" s="20">
        <v>15</v>
      </c>
      <c r="B20" s="23" t="s">
        <v>47</v>
      </c>
      <c r="C20" s="13" t="s">
        <v>27</v>
      </c>
      <c r="D20" s="2">
        <v>2</v>
      </c>
      <c r="E20" s="2">
        <v>3</v>
      </c>
      <c r="F20" s="2">
        <v>0</v>
      </c>
      <c r="G20" s="2">
        <v>2</v>
      </c>
      <c r="H20" s="2">
        <v>0</v>
      </c>
      <c r="I20" s="2">
        <v>1</v>
      </c>
      <c r="J20" s="2">
        <v>1</v>
      </c>
      <c r="K20" s="2">
        <v>0</v>
      </c>
      <c r="L20" s="9">
        <f>SUM(D20:K20)</f>
        <v>9</v>
      </c>
      <c r="M20" s="10">
        <f>L20*100/29</f>
        <v>31.03448275862069</v>
      </c>
      <c r="N20" s="2">
        <v>1</v>
      </c>
      <c r="O20" s="2">
        <v>1</v>
      </c>
      <c r="P20" s="2">
        <v>0</v>
      </c>
      <c r="Q20" s="2">
        <v>0</v>
      </c>
      <c r="R20" s="2">
        <v>4</v>
      </c>
      <c r="S20" s="2">
        <v>8</v>
      </c>
      <c r="T20" s="2">
        <v>5</v>
      </c>
      <c r="U20" s="2">
        <v>3</v>
      </c>
      <c r="V20" s="2">
        <v>1</v>
      </c>
      <c r="W20" s="2">
        <v>1</v>
      </c>
      <c r="X20" s="2">
        <v>6</v>
      </c>
      <c r="Y20" s="9">
        <f>SUM(N20:X20)</f>
        <v>30</v>
      </c>
      <c r="Z20" s="10">
        <f>Y20*100/61</f>
        <v>49.180327868852459</v>
      </c>
      <c r="AA20" s="8">
        <f>(M20+Z20)</f>
        <v>80.214810627473156</v>
      </c>
    </row>
    <row r="21" spans="1:27" x14ac:dyDescent="0.3">
      <c r="A21" s="20">
        <v>16</v>
      </c>
      <c r="B21" s="22" t="s">
        <v>42</v>
      </c>
      <c r="C21" s="14" t="s">
        <v>22</v>
      </c>
      <c r="D21" s="2">
        <v>2</v>
      </c>
      <c r="E21" s="2">
        <v>2</v>
      </c>
      <c r="F21" s="2">
        <v>0</v>
      </c>
      <c r="G21" s="2">
        <v>2</v>
      </c>
      <c r="H21" s="2">
        <v>0</v>
      </c>
      <c r="I21" s="2">
        <v>1</v>
      </c>
      <c r="J21" s="2">
        <v>0</v>
      </c>
      <c r="K21" s="2">
        <v>1</v>
      </c>
      <c r="L21" s="9">
        <f>SUM(D21:K21)</f>
        <v>8</v>
      </c>
      <c r="M21" s="10">
        <f>L21*100/29</f>
        <v>27.586206896551722</v>
      </c>
      <c r="N21" s="2">
        <v>4</v>
      </c>
      <c r="O21" s="2">
        <v>1</v>
      </c>
      <c r="P21" s="2">
        <v>1</v>
      </c>
      <c r="Q21" s="2">
        <v>0</v>
      </c>
      <c r="R21" s="2">
        <v>3</v>
      </c>
      <c r="S21" s="2">
        <v>8</v>
      </c>
      <c r="T21" s="2">
        <v>7</v>
      </c>
      <c r="U21" s="2">
        <v>1</v>
      </c>
      <c r="V21" s="2">
        <v>0</v>
      </c>
      <c r="W21" s="2">
        <v>2</v>
      </c>
      <c r="X21" s="2">
        <v>4</v>
      </c>
      <c r="Y21" s="9">
        <f>SUM(N21:X21)</f>
        <v>31</v>
      </c>
      <c r="Z21" s="10">
        <f>Y21*100/61</f>
        <v>50.819672131147541</v>
      </c>
      <c r="AA21" s="8">
        <f>(M21+Z21)</f>
        <v>78.405879027699257</v>
      </c>
    </row>
    <row r="22" spans="1:27" x14ac:dyDescent="0.3">
      <c r="A22" s="20">
        <v>17</v>
      </c>
      <c r="B22" s="23" t="s">
        <v>46</v>
      </c>
      <c r="C22" s="14" t="s">
        <v>26</v>
      </c>
      <c r="D22" s="2">
        <v>2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1</v>
      </c>
      <c r="L22" s="9">
        <f>SUM(D22:K22)</f>
        <v>5</v>
      </c>
      <c r="M22" s="10">
        <f>L22*100/29</f>
        <v>17.241379310344829</v>
      </c>
      <c r="N22" s="2">
        <v>2</v>
      </c>
      <c r="O22" s="2">
        <v>1</v>
      </c>
      <c r="P22" s="2">
        <v>1</v>
      </c>
      <c r="Q22" s="2">
        <v>1</v>
      </c>
      <c r="R22" s="2">
        <v>4</v>
      </c>
      <c r="S22" s="2">
        <v>4</v>
      </c>
      <c r="T22" s="2">
        <v>6</v>
      </c>
      <c r="U22" s="2">
        <v>3</v>
      </c>
      <c r="V22" s="2">
        <v>1</v>
      </c>
      <c r="W22" s="2">
        <v>3</v>
      </c>
      <c r="X22" s="2">
        <v>7</v>
      </c>
      <c r="Y22" s="9">
        <f>SUM(N22:X22)</f>
        <v>33</v>
      </c>
      <c r="Z22" s="10">
        <f>Y22*100/61</f>
        <v>54.098360655737707</v>
      </c>
      <c r="AA22" s="8">
        <f>(M22+Z22)</f>
        <v>71.339739966082533</v>
      </c>
    </row>
    <row r="23" spans="1:27" x14ac:dyDescent="0.3">
      <c r="A23" s="20">
        <v>18</v>
      </c>
      <c r="B23" s="21" t="s">
        <v>48</v>
      </c>
      <c r="C23" s="14" t="s">
        <v>28</v>
      </c>
      <c r="D23" s="2">
        <v>3</v>
      </c>
      <c r="E23" s="2">
        <v>1</v>
      </c>
      <c r="F23" s="2">
        <v>0</v>
      </c>
      <c r="G23" s="2">
        <v>2</v>
      </c>
      <c r="H23" s="2">
        <v>0</v>
      </c>
      <c r="I23" s="2">
        <v>1</v>
      </c>
      <c r="J23" s="2">
        <v>0</v>
      </c>
      <c r="K23" s="2">
        <v>1</v>
      </c>
      <c r="L23" s="9">
        <f>SUM(D23:K23)</f>
        <v>8</v>
      </c>
      <c r="M23" s="10">
        <f>L23*100/29</f>
        <v>27.586206896551722</v>
      </c>
      <c r="N23" s="2">
        <v>4</v>
      </c>
      <c r="O23" s="2">
        <v>1</v>
      </c>
      <c r="P23" s="2">
        <v>1</v>
      </c>
      <c r="Q23" s="2">
        <v>0</v>
      </c>
      <c r="R23" s="2">
        <v>0</v>
      </c>
      <c r="S23" s="2">
        <v>6</v>
      </c>
      <c r="T23" s="2">
        <v>3</v>
      </c>
      <c r="U23" s="2">
        <v>2</v>
      </c>
      <c r="V23" s="2">
        <v>2</v>
      </c>
      <c r="W23" s="2">
        <v>0</v>
      </c>
      <c r="X23" s="2">
        <v>5</v>
      </c>
      <c r="Y23" s="9">
        <f>SUM(N23:X23)</f>
        <v>24</v>
      </c>
      <c r="Z23" s="10">
        <f>Y23*100/61</f>
        <v>39.344262295081968</v>
      </c>
      <c r="AA23" s="8">
        <f>(M23+Z23)</f>
        <v>66.930469191633691</v>
      </c>
    </row>
    <row r="24" spans="1:27" x14ac:dyDescent="0.3">
      <c r="A24" s="1" t="s">
        <v>31</v>
      </c>
      <c r="C24" s="12"/>
    </row>
    <row r="25" spans="1:27" x14ac:dyDescent="0.3">
      <c r="C25" s="12" t="s">
        <v>31</v>
      </c>
    </row>
    <row r="26" spans="1:27" x14ac:dyDescent="0.3">
      <c r="C26" s="12"/>
    </row>
    <row r="27" spans="1:27" x14ac:dyDescent="0.3">
      <c r="C27" s="12"/>
    </row>
    <row r="28" spans="1:27" x14ac:dyDescent="0.3">
      <c r="C28" s="12"/>
    </row>
    <row r="29" spans="1:27" x14ac:dyDescent="0.3">
      <c r="C29" s="12"/>
    </row>
    <row r="30" spans="1:27" x14ac:dyDescent="0.3">
      <c r="C30" s="12"/>
    </row>
    <row r="31" spans="1:27" x14ac:dyDescent="0.3">
      <c r="C31" s="12"/>
    </row>
    <row r="32" spans="1:27" x14ac:dyDescent="0.3">
      <c r="C32" s="12"/>
    </row>
    <row r="33" spans="3:3" x14ac:dyDescent="0.3">
      <c r="C33" s="12"/>
    </row>
    <row r="34" spans="3:3" x14ac:dyDescent="0.3">
      <c r="C34" s="12"/>
    </row>
    <row r="35" spans="3:3" x14ac:dyDescent="0.3">
      <c r="C35" s="12"/>
    </row>
    <row r="36" spans="3:3" x14ac:dyDescent="0.3">
      <c r="C36" s="12"/>
    </row>
    <row r="37" spans="3:3" x14ac:dyDescent="0.3">
      <c r="C37" s="12"/>
    </row>
    <row r="38" spans="3:3" x14ac:dyDescent="0.3">
      <c r="C38" s="12"/>
    </row>
    <row r="39" spans="3:3" x14ac:dyDescent="0.3">
      <c r="C39" s="12"/>
    </row>
    <row r="40" spans="3:3" x14ac:dyDescent="0.3">
      <c r="C40" s="12"/>
    </row>
    <row r="41" spans="3:3" x14ac:dyDescent="0.3">
      <c r="C41" s="12"/>
    </row>
    <row r="42" spans="3:3" x14ac:dyDescent="0.3">
      <c r="C42" s="12"/>
    </row>
    <row r="43" spans="3:3" x14ac:dyDescent="0.3">
      <c r="C43" s="12"/>
    </row>
    <row r="44" spans="3:3" x14ac:dyDescent="0.3">
      <c r="C44" s="12"/>
    </row>
    <row r="45" spans="3:3" x14ac:dyDescent="0.3">
      <c r="C45" s="12"/>
    </row>
    <row r="46" spans="3:3" x14ac:dyDescent="0.3">
      <c r="C46" s="12"/>
    </row>
    <row r="47" spans="3:3" x14ac:dyDescent="0.3">
      <c r="C47" s="12"/>
    </row>
    <row r="48" spans="3:3" x14ac:dyDescent="0.3">
      <c r="C48" s="12"/>
    </row>
    <row r="49" spans="3:3" x14ac:dyDescent="0.3">
      <c r="C49" s="12"/>
    </row>
    <row r="50" spans="3:3" x14ac:dyDescent="0.3">
      <c r="C50" s="12"/>
    </row>
    <row r="51" spans="3:3" x14ac:dyDescent="0.3">
      <c r="C51" s="12"/>
    </row>
    <row r="52" spans="3:3" x14ac:dyDescent="0.3">
      <c r="C52" s="12"/>
    </row>
    <row r="53" spans="3:3" x14ac:dyDescent="0.3">
      <c r="C53" s="12"/>
    </row>
    <row r="54" spans="3:3" x14ac:dyDescent="0.3">
      <c r="C54" s="12"/>
    </row>
    <row r="55" spans="3:3" x14ac:dyDescent="0.3">
      <c r="C55" s="12"/>
    </row>
    <row r="56" spans="3:3" x14ac:dyDescent="0.3">
      <c r="C56" s="12"/>
    </row>
    <row r="57" spans="3:3" x14ac:dyDescent="0.3">
      <c r="C57" s="12"/>
    </row>
    <row r="58" spans="3:3" x14ac:dyDescent="0.3">
      <c r="C58" s="12"/>
    </row>
    <row r="59" spans="3:3" x14ac:dyDescent="0.3">
      <c r="C59" s="12"/>
    </row>
    <row r="60" spans="3:3" x14ac:dyDescent="0.3">
      <c r="C60" s="12"/>
    </row>
    <row r="61" spans="3:3" x14ac:dyDescent="0.3">
      <c r="C61" s="12"/>
    </row>
    <row r="62" spans="3:3" x14ac:dyDescent="0.3">
      <c r="C62" s="12"/>
    </row>
    <row r="63" spans="3:3" x14ac:dyDescent="0.3">
      <c r="C63" s="12"/>
    </row>
    <row r="64" spans="3:3" x14ac:dyDescent="0.3">
      <c r="C64" s="12"/>
    </row>
    <row r="65" spans="3:3" x14ac:dyDescent="0.3">
      <c r="C65" s="12"/>
    </row>
    <row r="66" spans="3:3" x14ac:dyDescent="0.3">
      <c r="C66" s="12"/>
    </row>
    <row r="67" spans="3:3" x14ac:dyDescent="0.3">
      <c r="C67" s="12"/>
    </row>
    <row r="68" spans="3:3" x14ac:dyDescent="0.3">
      <c r="C68" s="12"/>
    </row>
    <row r="69" spans="3:3" x14ac:dyDescent="0.3">
      <c r="C69" s="12"/>
    </row>
    <row r="70" spans="3:3" x14ac:dyDescent="0.3">
      <c r="C70" s="12"/>
    </row>
    <row r="71" spans="3:3" x14ac:dyDescent="0.3">
      <c r="C71" s="12"/>
    </row>
    <row r="72" spans="3:3" x14ac:dyDescent="0.3">
      <c r="C72" s="12"/>
    </row>
    <row r="73" spans="3:3" x14ac:dyDescent="0.3">
      <c r="C73" s="12"/>
    </row>
    <row r="74" spans="3:3" x14ac:dyDescent="0.3">
      <c r="C74" s="12"/>
    </row>
    <row r="75" spans="3:3" x14ac:dyDescent="0.3">
      <c r="C75" s="12"/>
    </row>
    <row r="76" spans="3:3" x14ac:dyDescent="0.3">
      <c r="C76" s="12"/>
    </row>
    <row r="77" spans="3:3" x14ac:dyDescent="0.3">
      <c r="C77" s="12"/>
    </row>
    <row r="78" spans="3:3" x14ac:dyDescent="0.3">
      <c r="C78" s="12"/>
    </row>
    <row r="79" spans="3:3" x14ac:dyDescent="0.3">
      <c r="C79" s="12"/>
    </row>
    <row r="80" spans="3:3" x14ac:dyDescent="0.3">
      <c r="C80" s="12"/>
    </row>
    <row r="81" spans="3:3" x14ac:dyDescent="0.3">
      <c r="C81" s="12"/>
    </row>
    <row r="82" spans="3:3" x14ac:dyDescent="0.3">
      <c r="C82" s="12"/>
    </row>
    <row r="83" spans="3:3" x14ac:dyDescent="0.3">
      <c r="C83" s="12"/>
    </row>
    <row r="84" spans="3:3" x14ac:dyDescent="0.3">
      <c r="C84" s="12"/>
    </row>
    <row r="85" spans="3:3" x14ac:dyDescent="0.3">
      <c r="C85" s="12"/>
    </row>
    <row r="86" spans="3:3" x14ac:dyDescent="0.3">
      <c r="C86" s="12"/>
    </row>
    <row r="87" spans="3:3" x14ac:dyDescent="0.3">
      <c r="C87" s="12"/>
    </row>
    <row r="88" spans="3:3" x14ac:dyDescent="0.3">
      <c r="C88" s="12"/>
    </row>
    <row r="89" spans="3:3" x14ac:dyDescent="0.3">
      <c r="C89" s="12"/>
    </row>
    <row r="90" spans="3:3" x14ac:dyDescent="0.3">
      <c r="C90" s="12"/>
    </row>
    <row r="91" spans="3:3" x14ac:dyDescent="0.3">
      <c r="C91" s="12"/>
    </row>
    <row r="92" spans="3:3" x14ac:dyDescent="0.3">
      <c r="C92" s="12"/>
    </row>
    <row r="93" spans="3:3" x14ac:dyDescent="0.3">
      <c r="C93" s="12"/>
    </row>
    <row r="94" spans="3:3" x14ac:dyDescent="0.3">
      <c r="C94" s="12"/>
    </row>
    <row r="95" spans="3:3" x14ac:dyDescent="0.3">
      <c r="C95" s="12"/>
    </row>
    <row r="96" spans="3:3" x14ac:dyDescent="0.3">
      <c r="C96" s="12"/>
    </row>
    <row r="97" spans="3:3" x14ac:dyDescent="0.3">
      <c r="C97" s="12"/>
    </row>
    <row r="98" spans="3:3" x14ac:dyDescent="0.3">
      <c r="C98" s="12"/>
    </row>
    <row r="99" spans="3:3" x14ac:dyDescent="0.3">
      <c r="C99" s="12"/>
    </row>
    <row r="100" spans="3:3" x14ac:dyDescent="0.3">
      <c r="C100" s="12"/>
    </row>
    <row r="101" spans="3:3" x14ac:dyDescent="0.3">
      <c r="C101" s="12"/>
    </row>
    <row r="102" spans="3:3" x14ac:dyDescent="0.3">
      <c r="C102" s="12"/>
    </row>
    <row r="103" spans="3:3" x14ac:dyDescent="0.3">
      <c r="C103" s="12"/>
    </row>
    <row r="104" spans="3:3" x14ac:dyDescent="0.3">
      <c r="C104" s="12"/>
    </row>
    <row r="105" spans="3:3" x14ac:dyDescent="0.3">
      <c r="C105" s="12"/>
    </row>
    <row r="106" spans="3:3" x14ac:dyDescent="0.3">
      <c r="C106" s="12"/>
    </row>
    <row r="107" spans="3:3" x14ac:dyDescent="0.3">
      <c r="C107" s="12"/>
    </row>
    <row r="108" spans="3:3" x14ac:dyDescent="0.3">
      <c r="C108" s="12"/>
    </row>
    <row r="109" spans="3:3" x14ac:dyDescent="0.3">
      <c r="C109" s="12"/>
    </row>
    <row r="110" spans="3:3" x14ac:dyDescent="0.3">
      <c r="C110" s="12"/>
    </row>
    <row r="111" spans="3:3" x14ac:dyDescent="0.3">
      <c r="C111" s="12"/>
    </row>
    <row r="112" spans="3:3" x14ac:dyDescent="0.3">
      <c r="C112" s="12"/>
    </row>
    <row r="113" spans="3:3" x14ac:dyDescent="0.3">
      <c r="C113" s="12"/>
    </row>
    <row r="114" spans="3:3" x14ac:dyDescent="0.3">
      <c r="C114" s="12"/>
    </row>
    <row r="115" spans="3:3" x14ac:dyDescent="0.3">
      <c r="C115" s="12"/>
    </row>
    <row r="116" spans="3:3" x14ac:dyDescent="0.3">
      <c r="C116" s="12"/>
    </row>
    <row r="117" spans="3:3" x14ac:dyDescent="0.3">
      <c r="C117" s="12"/>
    </row>
    <row r="118" spans="3:3" x14ac:dyDescent="0.3">
      <c r="C118" s="12"/>
    </row>
    <row r="119" spans="3:3" x14ac:dyDescent="0.3">
      <c r="C119" s="12"/>
    </row>
    <row r="120" spans="3:3" x14ac:dyDescent="0.3">
      <c r="C120" s="12"/>
    </row>
    <row r="121" spans="3:3" x14ac:dyDescent="0.3">
      <c r="C121" s="12"/>
    </row>
    <row r="122" spans="3:3" x14ac:dyDescent="0.3">
      <c r="C122" s="12"/>
    </row>
    <row r="123" spans="3:3" x14ac:dyDescent="0.3">
      <c r="C123" s="12"/>
    </row>
    <row r="124" spans="3:3" x14ac:dyDescent="0.3">
      <c r="C124" s="12"/>
    </row>
    <row r="125" spans="3:3" x14ac:dyDescent="0.3">
      <c r="C125" s="12"/>
    </row>
    <row r="126" spans="3:3" x14ac:dyDescent="0.3">
      <c r="C126" s="12"/>
    </row>
    <row r="127" spans="3:3" x14ac:dyDescent="0.3">
      <c r="C127" s="12"/>
    </row>
    <row r="128" spans="3:3" x14ac:dyDescent="0.3">
      <c r="C128" s="12"/>
    </row>
    <row r="129" spans="3:3" x14ac:dyDescent="0.3">
      <c r="C129" s="12"/>
    </row>
    <row r="130" spans="3:3" x14ac:dyDescent="0.3">
      <c r="C130" s="12"/>
    </row>
    <row r="131" spans="3:3" x14ac:dyDescent="0.3">
      <c r="C131" s="12"/>
    </row>
    <row r="132" spans="3:3" x14ac:dyDescent="0.3">
      <c r="C132" s="12"/>
    </row>
    <row r="133" spans="3:3" x14ac:dyDescent="0.3">
      <c r="C133" s="12"/>
    </row>
    <row r="134" spans="3:3" x14ac:dyDescent="0.3">
      <c r="C134" s="12"/>
    </row>
    <row r="135" spans="3:3" x14ac:dyDescent="0.3">
      <c r="C135" s="12"/>
    </row>
    <row r="136" spans="3:3" x14ac:dyDescent="0.3">
      <c r="C136" s="12"/>
    </row>
    <row r="137" spans="3:3" x14ac:dyDescent="0.3">
      <c r="C137" s="12"/>
    </row>
    <row r="138" spans="3:3" x14ac:dyDescent="0.3">
      <c r="C138" s="12"/>
    </row>
    <row r="139" spans="3:3" x14ac:dyDescent="0.3">
      <c r="C139" s="12"/>
    </row>
    <row r="140" spans="3:3" x14ac:dyDescent="0.3">
      <c r="C140" s="12"/>
    </row>
    <row r="141" spans="3:3" x14ac:dyDescent="0.3">
      <c r="C141" s="12"/>
    </row>
    <row r="142" spans="3:3" x14ac:dyDescent="0.3">
      <c r="C142" s="12"/>
    </row>
    <row r="143" spans="3:3" x14ac:dyDescent="0.3">
      <c r="C143" s="12"/>
    </row>
    <row r="144" spans="3:3" x14ac:dyDescent="0.3">
      <c r="C144" s="12"/>
    </row>
    <row r="145" spans="3:3" x14ac:dyDescent="0.3">
      <c r="C145" s="12"/>
    </row>
    <row r="146" spans="3:3" x14ac:dyDescent="0.3">
      <c r="C146" s="12"/>
    </row>
    <row r="147" spans="3:3" x14ac:dyDescent="0.3">
      <c r="C147" s="12"/>
    </row>
    <row r="148" spans="3:3" x14ac:dyDescent="0.3">
      <c r="C148" s="12"/>
    </row>
    <row r="149" spans="3:3" x14ac:dyDescent="0.3">
      <c r="C149" s="12"/>
    </row>
    <row r="150" spans="3:3" x14ac:dyDescent="0.3">
      <c r="C150" s="12"/>
    </row>
    <row r="151" spans="3:3" x14ac:dyDescent="0.3">
      <c r="C151" s="12"/>
    </row>
    <row r="152" spans="3:3" x14ac:dyDescent="0.3">
      <c r="C152" s="12"/>
    </row>
    <row r="153" spans="3:3" x14ac:dyDescent="0.3">
      <c r="C153" s="12"/>
    </row>
    <row r="154" spans="3:3" x14ac:dyDescent="0.3">
      <c r="C154" s="12"/>
    </row>
    <row r="155" spans="3:3" x14ac:dyDescent="0.3">
      <c r="C155" s="12"/>
    </row>
    <row r="156" spans="3:3" x14ac:dyDescent="0.3">
      <c r="C156" s="12"/>
    </row>
    <row r="157" spans="3:3" x14ac:dyDescent="0.3">
      <c r="C157" s="12"/>
    </row>
    <row r="158" spans="3:3" x14ac:dyDescent="0.3">
      <c r="C158" s="12"/>
    </row>
    <row r="159" spans="3:3" x14ac:dyDescent="0.3">
      <c r="C159" s="12"/>
    </row>
    <row r="160" spans="3:3" x14ac:dyDescent="0.3">
      <c r="C160" s="12"/>
    </row>
    <row r="161" spans="3:3" x14ac:dyDescent="0.3">
      <c r="C161" s="12"/>
    </row>
    <row r="162" spans="3:3" x14ac:dyDescent="0.3">
      <c r="C162" s="12"/>
    </row>
    <row r="163" spans="3:3" x14ac:dyDescent="0.3">
      <c r="C163" s="12"/>
    </row>
    <row r="164" spans="3:3" x14ac:dyDescent="0.3">
      <c r="C164" s="12"/>
    </row>
    <row r="165" spans="3:3" x14ac:dyDescent="0.3">
      <c r="C165" s="12"/>
    </row>
    <row r="166" spans="3:3" x14ac:dyDescent="0.3">
      <c r="C166" s="12"/>
    </row>
    <row r="167" spans="3:3" x14ac:dyDescent="0.3">
      <c r="C167" s="12"/>
    </row>
    <row r="168" spans="3:3" x14ac:dyDescent="0.3">
      <c r="C168" s="12"/>
    </row>
    <row r="169" spans="3:3" x14ac:dyDescent="0.3">
      <c r="C169" s="12"/>
    </row>
    <row r="170" spans="3:3" x14ac:dyDescent="0.3">
      <c r="C170" s="12"/>
    </row>
    <row r="171" spans="3:3" x14ac:dyDescent="0.3">
      <c r="C171" s="12"/>
    </row>
    <row r="172" spans="3:3" x14ac:dyDescent="0.3">
      <c r="C172" s="12"/>
    </row>
    <row r="173" spans="3:3" x14ac:dyDescent="0.3">
      <c r="C173" s="12"/>
    </row>
    <row r="174" spans="3:3" x14ac:dyDescent="0.3">
      <c r="C174" s="12"/>
    </row>
    <row r="175" spans="3:3" x14ac:dyDescent="0.3">
      <c r="C175" s="12"/>
    </row>
    <row r="176" spans="3:3" x14ac:dyDescent="0.3">
      <c r="C176" s="12"/>
    </row>
    <row r="177" spans="3:3" x14ac:dyDescent="0.3">
      <c r="C177" s="12"/>
    </row>
    <row r="178" spans="3:3" x14ac:dyDescent="0.3">
      <c r="C178" s="12"/>
    </row>
    <row r="179" spans="3:3" x14ac:dyDescent="0.3">
      <c r="C179" s="12"/>
    </row>
    <row r="180" spans="3:3" x14ac:dyDescent="0.3">
      <c r="C180" s="12"/>
    </row>
    <row r="181" spans="3:3" x14ac:dyDescent="0.3">
      <c r="C181" s="12"/>
    </row>
    <row r="182" spans="3:3" x14ac:dyDescent="0.3">
      <c r="C182" s="12"/>
    </row>
    <row r="183" spans="3:3" x14ac:dyDescent="0.3">
      <c r="C183" s="12"/>
    </row>
    <row r="184" spans="3:3" x14ac:dyDescent="0.3">
      <c r="C184" s="12"/>
    </row>
    <row r="185" spans="3:3" x14ac:dyDescent="0.3">
      <c r="C185" s="12"/>
    </row>
    <row r="186" spans="3:3" x14ac:dyDescent="0.3">
      <c r="C186" s="12"/>
    </row>
    <row r="187" spans="3:3" x14ac:dyDescent="0.3">
      <c r="C187" s="12"/>
    </row>
    <row r="188" spans="3:3" x14ac:dyDescent="0.3">
      <c r="C188" s="12"/>
    </row>
    <row r="189" spans="3:3" x14ac:dyDescent="0.3">
      <c r="C189" s="12"/>
    </row>
    <row r="190" spans="3:3" x14ac:dyDescent="0.3">
      <c r="C190" s="12"/>
    </row>
    <row r="191" spans="3:3" x14ac:dyDescent="0.3">
      <c r="C191" s="12"/>
    </row>
    <row r="192" spans="3:3" x14ac:dyDescent="0.3">
      <c r="C192" s="12"/>
    </row>
    <row r="193" spans="3:3" x14ac:dyDescent="0.3">
      <c r="C193" s="12"/>
    </row>
    <row r="194" spans="3:3" x14ac:dyDescent="0.3">
      <c r="C194" s="12"/>
    </row>
    <row r="195" spans="3:3" x14ac:dyDescent="0.3">
      <c r="C195" s="12"/>
    </row>
    <row r="196" spans="3:3" x14ac:dyDescent="0.3">
      <c r="C196" s="12"/>
    </row>
    <row r="197" spans="3:3" x14ac:dyDescent="0.3">
      <c r="C197" s="12"/>
    </row>
    <row r="198" spans="3:3" x14ac:dyDescent="0.3">
      <c r="C198" s="12"/>
    </row>
    <row r="199" spans="3:3" x14ac:dyDescent="0.3">
      <c r="C199" s="12"/>
    </row>
    <row r="200" spans="3:3" x14ac:dyDescent="0.3">
      <c r="C200" s="12"/>
    </row>
    <row r="201" spans="3:3" x14ac:dyDescent="0.3">
      <c r="C201" s="12"/>
    </row>
    <row r="202" spans="3:3" x14ac:dyDescent="0.3">
      <c r="C202" s="12"/>
    </row>
    <row r="203" spans="3:3" x14ac:dyDescent="0.3">
      <c r="C203" s="12"/>
    </row>
    <row r="204" spans="3:3" x14ac:dyDescent="0.3">
      <c r="C204" s="12"/>
    </row>
    <row r="205" spans="3:3" x14ac:dyDescent="0.3">
      <c r="C205" s="12"/>
    </row>
    <row r="206" spans="3:3" x14ac:dyDescent="0.3">
      <c r="C206" s="12"/>
    </row>
    <row r="207" spans="3:3" x14ac:dyDescent="0.3">
      <c r="C207" s="12"/>
    </row>
    <row r="208" spans="3:3" x14ac:dyDescent="0.3">
      <c r="C208" s="12"/>
    </row>
    <row r="209" spans="3:3" x14ac:dyDescent="0.3">
      <c r="C209" s="12"/>
    </row>
    <row r="210" spans="3:3" x14ac:dyDescent="0.3">
      <c r="C210" s="12"/>
    </row>
    <row r="211" spans="3:3" x14ac:dyDescent="0.3">
      <c r="C211" s="12"/>
    </row>
    <row r="212" spans="3:3" x14ac:dyDescent="0.3">
      <c r="C212" s="12"/>
    </row>
    <row r="213" spans="3:3" x14ac:dyDescent="0.3">
      <c r="C213" s="12"/>
    </row>
    <row r="214" spans="3:3" x14ac:dyDescent="0.3">
      <c r="C214" s="12"/>
    </row>
    <row r="215" spans="3:3" x14ac:dyDescent="0.3">
      <c r="C215" s="12"/>
    </row>
    <row r="216" spans="3:3" x14ac:dyDescent="0.3">
      <c r="C216" s="12"/>
    </row>
    <row r="217" spans="3:3" x14ac:dyDescent="0.3">
      <c r="C217" s="12"/>
    </row>
    <row r="218" spans="3:3" x14ac:dyDescent="0.3">
      <c r="C218" s="12"/>
    </row>
    <row r="219" spans="3:3" x14ac:dyDescent="0.3">
      <c r="C219" s="12"/>
    </row>
    <row r="220" spans="3:3" x14ac:dyDescent="0.3">
      <c r="C220" s="12"/>
    </row>
    <row r="221" spans="3:3" x14ac:dyDescent="0.3">
      <c r="C221" s="12"/>
    </row>
    <row r="222" spans="3:3" x14ac:dyDescent="0.3">
      <c r="C222" s="12"/>
    </row>
    <row r="223" spans="3:3" x14ac:dyDescent="0.3">
      <c r="C223" s="12"/>
    </row>
    <row r="224" spans="3:3" x14ac:dyDescent="0.3">
      <c r="C224" s="12"/>
    </row>
    <row r="225" spans="3:3" x14ac:dyDescent="0.3">
      <c r="C225" s="12"/>
    </row>
    <row r="226" spans="3:3" x14ac:dyDescent="0.3">
      <c r="C226" s="12"/>
    </row>
    <row r="227" spans="3:3" x14ac:dyDescent="0.3">
      <c r="C227" s="12"/>
    </row>
    <row r="228" spans="3:3" x14ac:dyDescent="0.3">
      <c r="C228" s="12"/>
    </row>
    <row r="229" spans="3:3" x14ac:dyDescent="0.3">
      <c r="C229" s="12"/>
    </row>
    <row r="230" spans="3:3" x14ac:dyDescent="0.3">
      <c r="C230" s="12"/>
    </row>
    <row r="231" spans="3:3" x14ac:dyDescent="0.3">
      <c r="C231" s="12"/>
    </row>
    <row r="232" spans="3:3" x14ac:dyDescent="0.3">
      <c r="C232" s="12"/>
    </row>
    <row r="233" spans="3:3" x14ac:dyDescent="0.3">
      <c r="C233" s="12"/>
    </row>
    <row r="234" spans="3:3" x14ac:dyDescent="0.3">
      <c r="C234" s="12"/>
    </row>
    <row r="235" spans="3:3" x14ac:dyDescent="0.3">
      <c r="C235" s="12"/>
    </row>
    <row r="236" spans="3:3" x14ac:dyDescent="0.3">
      <c r="C236" s="12"/>
    </row>
    <row r="237" spans="3:3" x14ac:dyDescent="0.3">
      <c r="C237" s="12"/>
    </row>
    <row r="238" spans="3:3" x14ac:dyDescent="0.3">
      <c r="C238" s="12"/>
    </row>
    <row r="239" spans="3:3" x14ac:dyDescent="0.3">
      <c r="C239" s="12"/>
    </row>
    <row r="240" spans="3:3" x14ac:dyDescent="0.3">
      <c r="C240" s="12"/>
    </row>
    <row r="241" spans="3:3" x14ac:dyDescent="0.3">
      <c r="C241" s="12"/>
    </row>
    <row r="242" spans="3:3" x14ac:dyDescent="0.3">
      <c r="C242" s="12"/>
    </row>
    <row r="243" spans="3:3" x14ac:dyDescent="0.3">
      <c r="C243" s="12"/>
    </row>
    <row r="244" spans="3:3" x14ac:dyDescent="0.3">
      <c r="C244" s="12"/>
    </row>
    <row r="245" spans="3:3" x14ac:dyDescent="0.3">
      <c r="C245" s="12"/>
    </row>
    <row r="246" spans="3:3" x14ac:dyDescent="0.3">
      <c r="C246" s="12"/>
    </row>
    <row r="247" spans="3:3" x14ac:dyDescent="0.3">
      <c r="C247" s="12"/>
    </row>
    <row r="248" spans="3:3" x14ac:dyDescent="0.3">
      <c r="C248" s="12"/>
    </row>
    <row r="249" spans="3:3" x14ac:dyDescent="0.3">
      <c r="C249" s="12"/>
    </row>
    <row r="250" spans="3:3" x14ac:dyDescent="0.3">
      <c r="C250" s="12"/>
    </row>
    <row r="251" spans="3:3" x14ac:dyDescent="0.3">
      <c r="C251" s="12"/>
    </row>
    <row r="252" spans="3:3" x14ac:dyDescent="0.3">
      <c r="C252" s="12"/>
    </row>
    <row r="253" spans="3:3" x14ac:dyDescent="0.3">
      <c r="C253" s="12"/>
    </row>
    <row r="254" spans="3:3" x14ac:dyDescent="0.3">
      <c r="C254" s="12"/>
    </row>
    <row r="255" spans="3:3" x14ac:dyDescent="0.3">
      <c r="C255" s="12"/>
    </row>
    <row r="256" spans="3:3" x14ac:dyDescent="0.3">
      <c r="C256" s="12"/>
    </row>
    <row r="257" spans="3:3" x14ac:dyDescent="0.3">
      <c r="C257" s="12"/>
    </row>
    <row r="258" spans="3:3" x14ac:dyDescent="0.3">
      <c r="C258" s="12"/>
    </row>
    <row r="259" spans="3:3" x14ac:dyDescent="0.3">
      <c r="C259" s="12"/>
    </row>
    <row r="260" spans="3:3" x14ac:dyDescent="0.3">
      <c r="C260" s="12"/>
    </row>
    <row r="261" spans="3:3" x14ac:dyDescent="0.3">
      <c r="C261" s="12"/>
    </row>
    <row r="262" spans="3:3" x14ac:dyDescent="0.3">
      <c r="C262" s="12"/>
    </row>
    <row r="263" spans="3:3" x14ac:dyDescent="0.3">
      <c r="C263" s="12"/>
    </row>
    <row r="264" spans="3:3" x14ac:dyDescent="0.3">
      <c r="C264" s="12"/>
    </row>
    <row r="265" spans="3:3" x14ac:dyDescent="0.3">
      <c r="C265" s="12"/>
    </row>
    <row r="266" spans="3:3" x14ac:dyDescent="0.3">
      <c r="C266" s="12"/>
    </row>
    <row r="267" spans="3:3" x14ac:dyDescent="0.3">
      <c r="C267" s="12"/>
    </row>
    <row r="268" spans="3:3" x14ac:dyDescent="0.3">
      <c r="C268" s="12"/>
    </row>
    <row r="269" spans="3:3" x14ac:dyDescent="0.3">
      <c r="C269" s="12"/>
    </row>
    <row r="270" spans="3:3" x14ac:dyDescent="0.3">
      <c r="C270" s="12"/>
    </row>
    <row r="271" spans="3:3" x14ac:dyDescent="0.3">
      <c r="C271" s="12"/>
    </row>
    <row r="272" spans="3:3" x14ac:dyDescent="0.3">
      <c r="C272" s="12"/>
    </row>
    <row r="273" spans="3:3" x14ac:dyDescent="0.3">
      <c r="C273" s="12"/>
    </row>
    <row r="274" spans="3:3" x14ac:dyDescent="0.3">
      <c r="C274" s="12"/>
    </row>
    <row r="275" spans="3:3" x14ac:dyDescent="0.3">
      <c r="C275" s="12"/>
    </row>
    <row r="276" spans="3:3" x14ac:dyDescent="0.3">
      <c r="C276" s="12"/>
    </row>
    <row r="277" spans="3:3" x14ac:dyDescent="0.3">
      <c r="C277" s="12"/>
    </row>
    <row r="278" spans="3:3" x14ac:dyDescent="0.3">
      <c r="C278" s="12"/>
    </row>
    <row r="279" spans="3:3" x14ac:dyDescent="0.3">
      <c r="C279" s="12"/>
    </row>
    <row r="280" spans="3:3" x14ac:dyDescent="0.3">
      <c r="C280" s="12"/>
    </row>
    <row r="281" spans="3:3" x14ac:dyDescent="0.3">
      <c r="C281" s="12"/>
    </row>
    <row r="282" spans="3:3" x14ac:dyDescent="0.3">
      <c r="C282" s="12"/>
    </row>
    <row r="283" spans="3:3" x14ac:dyDescent="0.3">
      <c r="C283" s="12"/>
    </row>
    <row r="284" spans="3:3" x14ac:dyDescent="0.3">
      <c r="C284" s="12"/>
    </row>
    <row r="285" spans="3:3" x14ac:dyDescent="0.3">
      <c r="C285" s="12"/>
    </row>
    <row r="286" spans="3:3" x14ac:dyDescent="0.3">
      <c r="C286" s="12"/>
    </row>
    <row r="287" spans="3:3" x14ac:dyDescent="0.3">
      <c r="C287" s="12"/>
    </row>
    <row r="288" spans="3:3" x14ac:dyDescent="0.3">
      <c r="C288" s="12"/>
    </row>
    <row r="289" spans="3:3" x14ac:dyDescent="0.3">
      <c r="C289" s="12"/>
    </row>
    <row r="290" spans="3:3" x14ac:dyDescent="0.3">
      <c r="C290" s="12"/>
    </row>
    <row r="291" spans="3:3" x14ac:dyDescent="0.3">
      <c r="C291" s="12"/>
    </row>
    <row r="292" spans="3:3" x14ac:dyDescent="0.3">
      <c r="C292" s="12"/>
    </row>
    <row r="293" spans="3:3" x14ac:dyDescent="0.3">
      <c r="C293" s="12"/>
    </row>
    <row r="294" spans="3:3" x14ac:dyDescent="0.3">
      <c r="C294" s="12"/>
    </row>
    <row r="295" spans="3:3" x14ac:dyDescent="0.3">
      <c r="C295" s="12"/>
    </row>
    <row r="296" spans="3:3" x14ac:dyDescent="0.3">
      <c r="C296" s="12"/>
    </row>
    <row r="297" spans="3:3" x14ac:dyDescent="0.3">
      <c r="C297" s="12"/>
    </row>
    <row r="298" spans="3:3" x14ac:dyDescent="0.3">
      <c r="C298" s="12"/>
    </row>
    <row r="299" spans="3:3" x14ac:dyDescent="0.3">
      <c r="C299" s="12"/>
    </row>
    <row r="300" spans="3:3" x14ac:dyDescent="0.3">
      <c r="C300" s="12"/>
    </row>
    <row r="301" spans="3:3" x14ac:dyDescent="0.3">
      <c r="C301" s="12"/>
    </row>
    <row r="302" spans="3:3" x14ac:dyDescent="0.3">
      <c r="C302" s="12"/>
    </row>
    <row r="303" spans="3:3" x14ac:dyDescent="0.3">
      <c r="C303" s="12"/>
    </row>
    <row r="304" spans="3:3" x14ac:dyDescent="0.3">
      <c r="C304" s="12"/>
    </row>
    <row r="305" spans="3:3" x14ac:dyDescent="0.3">
      <c r="C305" s="12"/>
    </row>
    <row r="306" spans="3:3" x14ac:dyDescent="0.3">
      <c r="C306" s="12"/>
    </row>
    <row r="307" spans="3:3" x14ac:dyDescent="0.3">
      <c r="C307" s="12"/>
    </row>
    <row r="308" spans="3:3" x14ac:dyDescent="0.3">
      <c r="C308" s="12"/>
    </row>
    <row r="309" spans="3:3" x14ac:dyDescent="0.3">
      <c r="C309" s="12"/>
    </row>
    <row r="310" spans="3:3" x14ac:dyDescent="0.3">
      <c r="C310" s="12"/>
    </row>
    <row r="311" spans="3:3" x14ac:dyDescent="0.3">
      <c r="C311" s="12"/>
    </row>
    <row r="312" spans="3:3" x14ac:dyDescent="0.3">
      <c r="C312" s="12"/>
    </row>
    <row r="313" spans="3:3" x14ac:dyDescent="0.3">
      <c r="C313" s="12"/>
    </row>
    <row r="314" spans="3:3" x14ac:dyDescent="0.3">
      <c r="C314" s="12"/>
    </row>
    <row r="315" spans="3:3" x14ac:dyDescent="0.3">
      <c r="C315" s="12"/>
    </row>
    <row r="316" spans="3:3" x14ac:dyDescent="0.3">
      <c r="C316" s="12"/>
    </row>
    <row r="317" spans="3:3" x14ac:dyDescent="0.3">
      <c r="C317" s="12"/>
    </row>
    <row r="318" spans="3:3" x14ac:dyDescent="0.3">
      <c r="C318" s="12"/>
    </row>
    <row r="319" spans="3:3" x14ac:dyDescent="0.3">
      <c r="C319" s="12"/>
    </row>
    <row r="320" spans="3:3" x14ac:dyDescent="0.3">
      <c r="C320" s="12"/>
    </row>
    <row r="321" spans="3:3" x14ac:dyDescent="0.3">
      <c r="C321" s="12"/>
    </row>
    <row r="322" spans="3:3" x14ac:dyDescent="0.3">
      <c r="C322" s="12"/>
    </row>
    <row r="323" spans="3:3" x14ac:dyDescent="0.3">
      <c r="C323" s="12"/>
    </row>
    <row r="324" spans="3:3" x14ac:dyDescent="0.3">
      <c r="C324" s="12"/>
    </row>
    <row r="325" spans="3:3" x14ac:dyDescent="0.3">
      <c r="C325" s="12"/>
    </row>
    <row r="326" spans="3:3" x14ac:dyDescent="0.3">
      <c r="C326" s="12"/>
    </row>
    <row r="327" spans="3:3" x14ac:dyDescent="0.3">
      <c r="C327" s="12"/>
    </row>
    <row r="328" spans="3:3" x14ac:dyDescent="0.3">
      <c r="C328" s="12"/>
    </row>
    <row r="329" spans="3:3" x14ac:dyDescent="0.3">
      <c r="C329" s="12"/>
    </row>
    <row r="330" spans="3:3" x14ac:dyDescent="0.3">
      <c r="C330" s="12"/>
    </row>
    <row r="331" spans="3:3" x14ac:dyDescent="0.3">
      <c r="C331" s="12"/>
    </row>
    <row r="332" spans="3:3" x14ac:dyDescent="0.3">
      <c r="C332" s="12"/>
    </row>
    <row r="333" spans="3:3" x14ac:dyDescent="0.3">
      <c r="C333" s="12"/>
    </row>
    <row r="334" spans="3:3" x14ac:dyDescent="0.3">
      <c r="C334" s="12"/>
    </row>
    <row r="335" spans="3:3" x14ac:dyDescent="0.3">
      <c r="C335" s="12"/>
    </row>
    <row r="336" spans="3:3" x14ac:dyDescent="0.3">
      <c r="C336" s="12"/>
    </row>
    <row r="337" spans="3:3" x14ac:dyDescent="0.3">
      <c r="C337" s="12"/>
    </row>
    <row r="338" spans="3:3" x14ac:dyDescent="0.3">
      <c r="C338" s="12"/>
    </row>
    <row r="339" spans="3:3" x14ac:dyDescent="0.3">
      <c r="C339" s="12"/>
    </row>
    <row r="340" spans="3:3" x14ac:dyDescent="0.3">
      <c r="C340" s="12"/>
    </row>
    <row r="341" spans="3:3" x14ac:dyDescent="0.3">
      <c r="C341" s="12"/>
    </row>
    <row r="342" spans="3:3" x14ac:dyDescent="0.3">
      <c r="C342" s="12"/>
    </row>
    <row r="343" spans="3:3" x14ac:dyDescent="0.3">
      <c r="C343" s="12"/>
    </row>
    <row r="344" spans="3:3" x14ac:dyDescent="0.3">
      <c r="C344" s="12"/>
    </row>
    <row r="345" spans="3:3" x14ac:dyDescent="0.3">
      <c r="C345" s="12"/>
    </row>
    <row r="346" spans="3:3" x14ac:dyDescent="0.3">
      <c r="C346" s="12"/>
    </row>
    <row r="347" spans="3:3" x14ac:dyDescent="0.3">
      <c r="C347" s="12"/>
    </row>
    <row r="348" spans="3:3" x14ac:dyDescent="0.3">
      <c r="C348" s="12"/>
    </row>
    <row r="349" spans="3:3" x14ac:dyDescent="0.3">
      <c r="C349" s="12"/>
    </row>
    <row r="350" spans="3:3" x14ac:dyDescent="0.3">
      <c r="C350" s="12"/>
    </row>
    <row r="351" spans="3:3" x14ac:dyDescent="0.3">
      <c r="C351" s="12"/>
    </row>
    <row r="352" spans="3:3" x14ac:dyDescent="0.3">
      <c r="C352" s="12"/>
    </row>
    <row r="353" spans="3:3" x14ac:dyDescent="0.3">
      <c r="C353" s="12"/>
    </row>
    <row r="354" spans="3:3" x14ac:dyDescent="0.3">
      <c r="C354" s="12"/>
    </row>
    <row r="355" spans="3:3" x14ac:dyDescent="0.3">
      <c r="C355" s="12"/>
    </row>
    <row r="356" spans="3:3" x14ac:dyDescent="0.3">
      <c r="C356" s="12"/>
    </row>
    <row r="357" spans="3:3" x14ac:dyDescent="0.3">
      <c r="C357" s="12"/>
    </row>
    <row r="358" spans="3:3" x14ac:dyDescent="0.3">
      <c r="C358" s="12"/>
    </row>
    <row r="359" spans="3:3" x14ac:dyDescent="0.3">
      <c r="C359" s="12"/>
    </row>
    <row r="360" spans="3:3" x14ac:dyDescent="0.3">
      <c r="C360" s="12"/>
    </row>
    <row r="361" spans="3:3" x14ac:dyDescent="0.3">
      <c r="C361" s="12"/>
    </row>
    <row r="362" spans="3:3" x14ac:dyDescent="0.3">
      <c r="C362" s="12"/>
    </row>
    <row r="363" spans="3:3" x14ac:dyDescent="0.3">
      <c r="C363" s="12"/>
    </row>
    <row r="364" spans="3:3" x14ac:dyDescent="0.3">
      <c r="C364" s="12"/>
    </row>
    <row r="365" spans="3:3" x14ac:dyDescent="0.3">
      <c r="C365" s="12"/>
    </row>
    <row r="366" spans="3:3" x14ac:dyDescent="0.3">
      <c r="C366" s="12"/>
    </row>
    <row r="367" spans="3:3" x14ac:dyDescent="0.3">
      <c r="C367" s="12"/>
    </row>
    <row r="368" spans="3:3" x14ac:dyDescent="0.3">
      <c r="C368" s="12"/>
    </row>
    <row r="369" spans="3:3" x14ac:dyDescent="0.3">
      <c r="C369" s="12"/>
    </row>
    <row r="370" spans="3:3" x14ac:dyDescent="0.3">
      <c r="C370" s="12"/>
    </row>
    <row r="371" spans="3:3" x14ac:dyDescent="0.3">
      <c r="C371" s="12"/>
    </row>
    <row r="372" spans="3:3" x14ac:dyDescent="0.3">
      <c r="C372" s="12"/>
    </row>
    <row r="373" spans="3:3" x14ac:dyDescent="0.3">
      <c r="C373" s="12"/>
    </row>
    <row r="374" spans="3:3" x14ac:dyDescent="0.3">
      <c r="C374" s="12"/>
    </row>
    <row r="375" spans="3:3" x14ac:dyDescent="0.3">
      <c r="C375" s="12"/>
    </row>
    <row r="376" spans="3:3" x14ac:dyDescent="0.3">
      <c r="C376" s="12"/>
    </row>
    <row r="377" spans="3:3" x14ac:dyDescent="0.3">
      <c r="C377" s="12"/>
    </row>
    <row r="378" spans="3:3" x14ac:dyDescent="0.3">
      <c r="C378" s="12"/>
    </row>
    <row r="379" spans="3:3" x14ac:dyDescent="0.3">
      <c r="C379" s="12"/>
    </row>
    <row r="380" spans="3:3" x14ac:dyDescent="0.3">
      <c r="C380" s="12"/>
    </row>
    <row r="381" spans="3:3" x14ac:dyDescent="0.3">
      <c r="C381" s="12"/>
    </row>
    <row r="382" spans="3:3" x14ac:dyDescent="0.3">
      <c r="C382" s="12"/>
    </row>
    <row r="383" spans="3:3" x14ac:dyDescent="0.3">
      <c r="C383" s="12"/>
    </row>
    <row r="384" spans="3:3" x14ac:dyDescent="0.3">
      <c r="C384" s="12"/>
    </row>
    <row r="385" spans="3:3" x14ac:dyDescent="0.3">
      <c r="C385" s="12"/>
    </row>
    <row r="386" spans="3:3" x14ac:dyDescent="0.3">
      <c r="C386" s="12"/>
    </row>
    <row r="387" spans="3:3" x14ac:dyDescent="0.3">
      <c r="C387" s="12"/>
    </row>
    <row r="388" spans="3:3" x14ac:dyDescent="0.3">
      <c r="C388" s="12"/>
    </row>
    <row r="389" spans="3:3" x14ac:dyDescent="0.3">
      <c r="C389" s="12"/>
    </row>
    <row r="390" spans="3:3" x14ac:dyDescent="0.3">
      <c r="C390" s="12"/>
    </row>
    <row r="391" spans="3:3" x14ac:dyDescent="0.3">
      <c r="C391" s="12"/>
    </row>
    <row r="392" spans="3:3" x14ac:dyDescent="0.3">
      <c r="C392" s="12"/>
    </row>
    <row r="393" spans="3:3" x14ac:dyDescent="0.3">
      <c r="C393" s="12"/>
    </row>
    <row r="394" spans="3:3" x14ac:dyDescent="0.3">
      <c r="C394" s="12"/>
    </row>
    <row r="395" spans="3:3" x14ac:dyDescent="0.3">
      <c r="C395" s="12"/>
    </row>
    <row r="396" spans="3:3" x14ac:dyDescent="0.3">
      <c r="C396" s="12"/>
    </row>
    <row r="397" spans="3:3" x14ac:dyDescent="0.3">
      <c r="C397" s="12"/>
    </row>
    <row r="398" spans="3:3" x14ac:dyDescent="0.3">
      <c r="C398" s="12"/>
    </row>
    <row r="399" spans="3:3" x14ac:dyDescent="0.3">
      <c r="C399" s="12"/>
    </row>
    <row r="400" spans="3:3" x14ac:dyDescent="0.3">
      <c r="C400" s="12"/>
    </row>
    <row r="401" spans="3:3" x14ac:dyDescent="0.3">
      <c r="C401" s="12"/>
    </row>
    <row r="402" spans="3:3" x14ac:dyDescent="0.3">
      <c r="C402" s="12"/>
    </row>
    <row r="403" spans="3:3" x14ac:dyDescent="0.3">
      <c r="C403" s="12"/>
    </row>
    <row r="404" spans="3:3" x14ac:dyDescent="0.3">
      <c r="C404" s="12"/>
    </row>
    <row r="405" spans="3:3" x14ac:dyDescent="0.3">
      <c r="C405" s="12"/>
    </row>
    <row r="406" spans="3:3" x14ac:dyDescent="0.3">
      <c r="C406" s="12"/>
    </row>
    <row r="407" spans="3:3" x14ac:dyDescent="0.3">
      <c r="C407" s="12"/>
    </row>
    <row r="408" spans="3:3" x14ac:dyDescent="0.3">
      <c r="C408" s="12"/>
    </row>
    <row r="409" spans="3:3" x14ac:dyDescent="0.3">
      <c r="C409" s="12"/>
    </row>
    <row r="410" spans="3:3" x14ac:dyDescent="0.3">
      <c r="C410" s="12"/>
    </row>
    <row r="411" spans="3:3" x14ac:dyDescent="0.3">
      <c r="C411" s="12"/>
    </row>
    <row r="412" spans="3:3" x14ac:dyDescent="0.3">
      <c r="C412" s="12"/>
    </row>
    <row r="413" spans="3:3" x14ac:dyDescent="0.3">
      <c r="C413" s="12"/>
    </row>
    <row r="414" spans="3:3" x14ac:dyDescent="0.3">
      <c r="C414" s="12"/>
    </row>
    <row r="415" spans="3:3" x14ac:dyDescent="0.3">
      <c r="C415" s="12"/>
    </row>
    <row r="416" spans="3:3" x14ac:dyDescent="0.3">
      <c r="C416" s="12"/>
    </row>
    <row r="417" spans="3:3" x14ac:dyDescent="0.3">
      <c r="C417" s="12"/>
    </row>
    <row r="418" spans="3:3" x14ac:dyDescent="0.3">
      <c r="C418" s="12"/>
    </row>
    <row r="419" spans="3:3" x14ac:dyDescent="0.3">
      <c r="C419" s="12"/>
    </row>
    <row r="420" spans="3:3" x14ac:dyDescent="0.3">
      <c r="C420" s="12"/>
    </row>
    <row r="421" spans="3:3" x14ac:dyDescent="0.3">
      <c r="C421" s="12"/>
    </row>
    <row r="422" spans="3:3" x14ac:dyDescent="0.3">
      <c r="C422" s="12"/>
    </row>
    <row r="423" spans="3:3" x14ac:dyDescent="0.3">
      <c r="C423" s="12"/>
    </row>
    <row r="424" spans="3:3" x14ac:dyDescent="0.3">
      <c r="C424" s="12"/>
    </row>
    <row r="425" spans="3:3" x14ac:dyDescent="0.3">
      <c r="C425" s="12"/>
    </row>
  </sheetData>
  <sortState ref="A6:AA24">
    <sortCondition descending="1" ref="AA6:AA24"/>
    <sortCondition ref="B6:B24"/>
  </sortState>
  <mergeCells count="14">
    <mergeCell ref="A5:C5"/>
    <mergeCell ref="M2:M4"/>
    <mergeCell ref="Z2:Z4"/>
    <mergeCell ref="AA1:AA4"/>
    <mergeCell ref="D2:K2"/>
    <mergeCell ref="A2:A4"/>
    <mergeCell ref="D3:H3"/>
    <mergeCell ref="I3:K3"/>
    <mergeCell ref="N2:X3"/>
    <mergeCell ref="L2:L4"/>
    <mergeCell ref="Y2:Y4"/>
    <mergeCell ref="C2:C4"/>
    <mergeCell ref="A1:Z1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9"/>
  <sheetViews>
    <sheetView topLeftCell="A7" zoomScaleNormal="100" workbookViewId="0">
      <selection activeCell="B22" sqref="B22"/>
    </sheetView>
  </sheetViews>
  <sheetFormatPr defaultColWidth="9.109375" defaultRowHeight="15.6" x14ac:dyDescent="0.3"/>
  <cols>
    <col min="1" max="1" width="7.109375" style="1" bestFit="1" customWidth="1"/>
    <col min="2" max="2" width="18.6640625" style="1" bestFit="1" customWidth="1"/>
    <col min="3" max="3" width="13.109375" style="1" customWidth="1"/>
    <col min="4" max="8" width="4.88671875" style="1" customWidth="1"/>
    <col min="9" max="11" width="5.5546875" style="1" customWidth="1"/>
    <col min="12" max="12" width="6.88671875" style="1" bestFit="1" customWidth="1"/>
    <col min="13" max="13" width="11.44140625" style="1" customWidth="1"/>
    <col min="14" max="24" width="4.21875" style="1" customWidth="1"/>
    <col min="25" max="25" width="6.88671875" style="1" bestFit="1" customWidth="1"/>
    <col min="26" max="26" width="13.6640625" style="1" customWidth="1"/>
    <col min="27" max="27" width="12.33203125" style="1" customWidth="1"/>
    <col min="28" max="16384" width="9.109375" style="1"/>
  </cols>
  <sheetData>
    <row r="1" spans="1:27" ht="15.6" customHeight="1" x14ac:dyDescent="0.3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  <c r="AA1" s="33" t="s">
        <v>9</v>
      </c>
    </row>
    <row r="2" spans="1:27" ht="15.9" customHeight="1" x14ac:dyDescent="0.3">
      <c r="A2" s="34" t="s">
        <v>0</v>
      </c>
      <c r="B2" s="42" t="s">
        <v>32</v>
      </c>
      <c r="C2" s="45" t="s">
        <v>1</v>
      </c>
      <c r="D2" s="34" t="s">
        <v>3</v>
      </c>
      <c r="E2" s="34"/>
      <c r="F2" s="34"/>
      <c r="G2" s="34"/>
      <c r="H2" s="34"/>
      <c r="I2" s="34"/>
      <c r="J2" s="34"/>
      <c r="K2" s="34"/>
      <c r="L2" s="42" t="s">
        <v>7</v>
      </c>
      <c r="M2" s="30" t="s">
        <v>8</v>
      </c>
      <c r="N2" s="38" t="s">
        <v>4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42" t="s">
        <v>7</v>
      </c>
      <c r="Z2" s="30" t="s">
        <v>8</v>
      </c>
      <c r="AA2" s="33"/>
    </row>
    <row r="3" spans="1:27" x14ac:dyDescent="0.3">
      <c r="A3" s="34"/>
      <c r="B3" s="43"/>
      <c r="C3" s="45"/>
      <c r="D3" s="35" t="s">
        <v>5</v>
      </c>
      <c r="E3" s="36"/>
      <c r="F3" s="36"/>
      <c r="G3" s="36"/>
      <c r="H3" s="36"/>
      <c r="I3" s="35" t="s">
        <v>6</v>
      </c>
      <c r="J3" s="36"/>
      <c r="K3" s="37"/>
      <c r="L3" s="43"/>
      <c r="M3" s="31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43"/>
      <c r="Z3" s="31"/>
      <c r="AA3" s="33"/>
    </row>
    <row r="4" spans="1:27" ht="31.8" customHeight="1" x14ac:dyDescent="0.3">
      <c r="A4" s="34"/>
      <c r="B4" s="44"/>
      <c r="C4" s="4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1</v>
      </c>
      <c r="J4" s="3">
        <v>2</v>
      </c>
      <c r="K4" s="3">
        <v>3</v>
      </c>
      <c r="L4" s="44"/>
      <c r="M4" s="32"/>
      <c r="N4" s="3">
        <v>1</v>
      </c>
      <c r="O4" s="3">
        <v>2</v>
      </c>
      <c r="P4" s="3">
        <v>3</v>
      </c>
      <c r="Q4" s="3">
        <v>4</v>
      </c>
      <c r="R4" s="3">
        <v>5</v>
      </c>
      <c r="S4" s="3">
        <v>6</v>
      </c>
      <c r="T4" s="3">
        <v>7</v>
      </c>
      <c r="U4" s="3">
        <v>8</v>
      </c>
      <c r="V4" s="3">
        <v>9</v>
      </c>
      <c r="W4" s="3">
        <v>10</v>
      </c>
      <c r="X4" s="3">
        <v>11</v>
      </c>
      <c r="Y4" s="44"/>
      <c r="Z4" s="32"/>
      <c r="AA4" s="33"/>
    </row>
    <row r="5" spans="1:27" ht="30" customHeight="1" x14ac:dyDescent="0.3">
      <c r="A5" s="29" t="s">
        <v>2</v>
      </c>
      <c r="B5" s="29"/>
      <c r="C5" s="29"/>
      <c r="D5" s="4">
        <v>5</v>
      </c>
      <c r="E5" s="4">
        <v>7</v>
      </c>
      <c r="F5" s="4">
        <v>5</v>
      </c>
      <c r="G5" s="4">
        <v>3</v>
      </c>
      <c r="H5" s="4">
        <v>3</v>
      </c>
      <c r="I5" s="4">
        <v>1</v>
      </c>
      <c r="J5" s="4">
        <v>2</v>
      </c>
      <c r="K5" s="4">
        <v>3</v>
      </c>
      <c r="L5" s="4">
        <f t="shared" ref="L5" si="0">SUM(D5:K5)</f>
        <v>29</v>
      </c>
      <c r="M5" s="5">
        <f>L5*100/29</f>
        <v>100</v>
      </c>
      <c r="N5" s="4">
        <v>5</v>
      </c>
      <c r="O5" s="4">
        <v>3</v>
      </c>
      <c r="P5" s="4">
        <v>3</v>
      </c>
      <c r="Q5" s="4">
        <v>3</v>
      </c>
      <c r="R5" s="4">
        <v>10</v>
      </c>
      <c r="S5" s="4">
        <v>8</v>
      </c>
      <c r="T5" s="4">
        <v>9</v>
      </c>
      <c r="U5" s="4">
        <v>8</v>
      </c>
      <c r="V5" s="4">
        <v>3</v>
      </c>
      <c r="W5" s="4">
        <v>6</v>
      </c>
      <c r="X5" s="4">
        <v>7</v>
      </c>
      <c r="Y5" s="4">
        <f t="shared" ref="Y5" si="1">SUM(N5:X5)</f>
        <v>65</v>
      </c>
      <c r="Z5" s="5">
        <f>Y5*100/65</f>
        <v>100</v>
      </c>
      <c r="AA5" s="7">
        <f t="shared" ref="AA5" si="2">(M5+Z5)</f>
        <v>200</v>
      </c>
    </row>
    <row r="6" spans="1:27" x14ac:dyDescent="0.3">
      <c r="A6" s="2">
        <v>1</v>
      </c>
      <c r="B6" s="26" t="s">
        <v>75</v>
      </c>
      <c r="C6" s="15">
        <v>1025</v>
      </c>
      <c r="D6" s="2">
        <v>3</v>
      </c>
      <c r="E6" s="2">
        <v>4</v>
      </c>
      <c r="F6" s="2">
        <v>3</v>
      </c>
      <c r="G6" s="2">
        <v>2</v>
      </c>
      <c r="H6" s="2">
        <v>0</v>
      </c>
      <c r="I6" s="2">
        <v>1</v>
      </c>
      <c r="J6" s="2">
        <v>1</v>
      </c>
      <c r="K6" s="2">
        <v>1</v>
      </c>
      <c r="L6" s="9">
        <f>SUM(D6:K6)</f>
        <v>15</v>
      </c>
      <c r="M6" s="10">
        <f>L6*100/29</f>
        <v>51.724137931034484</v>
      </c>
      <c r="N6" s="2">
        <v>4</v>
      </c>
      <c r="O6" s="2">
        <v>2</v>
      </c>
      <c r="P6" s="2">
        <v>1</v>
      </c>
      <c r="Q6" s="2">
        <v>2</v>
      </c>
      <c r="R6" s="2">
        <v>3</v>
      </c>
      <c r="S6" s="2">
        <v>6</v>
      </c>
      <c r="T6" s="2">
        <v>4</v>
      </c>
      <c r="U6" s="2">
        <v>0</v>
      </c>
      <c r="V6" s="2">
        <v>1</v>
      </c>
      <c r="W6" s="2">
        <v>6</v>
      </c>
      <c r="X6" s="2">
        <v>6</v>
      </c>
      <c r="Y6" s="9">
        <f>SUM(N6:X6)</f>
        <v>35</v>
      </c>
      <c r="Z6" s="10">
        <f>Y6*100/65</f>
        <v>53.846153846153847</v>
      </c>
      <c r="AA6" s="8">
        <f>(M6+Z6)</f>
        <v>105.57029177718833</v>
      </c>
    </row>
    <row r="7" spans="1:27" x14ac:dyDescent="0.3">
      <c r="A7" s="2">
        <v>2</v>
      </c>
      <c r="B7" s="23" t="s">
        <v>55</v>
      </c>
      <c r="C7" s="15">
        <v>1005</v>
      </c>
      <c r="D7" s="2">
        <v>1</v>
      </c>
      <c r="E7" s="2">
        <v>3</v>
      </c>
      <c r="F7" s="2">
        <v>4</v>
      </c>
      <c r="G7" s="2">
        <v>3</v>
      </c>
      <c r="H7" s="2">
        <v>3</v>
      </c>
      <c r="I7" s="2">
        <v>1</v>
      </c>
      <c r="J7" s="2">
        <v>2</v>
      </c>
      <c r="K7" s="2">
        <v>1</v>
      </c>
      <c r="L7" s="9">
        <f>SUM(D7:K7)</f>
        <v>18</v>
      </c>
      <c r="M7" s="10">
        <f>L7*100/29</f>
        <v>62.068965517241381</v>
      </c>
      <c r="N7" s="2">
        <v>3</v>
      </c>
      <c r="O7" s="2">
        <v>3</v>
      </c>
      <c r="P7" s="2">
        <v>1</v>
      </c>
      <c r="Q7" s="2">
        <v>2</v>
      </c>
      <c r="R7" s="2">
        <v>0</v>
      </c>
      <c r="S7" s="2">
        <v>6</v>
      </c>
      <c r="T7" s="2">
        <v>4</v>
      </c>
      <c r="U7" s="2">
        <v>6</v>
      </c>
      <c r="V7" s="2">
        <v>1</v>
      </c>
      <c r="W7" s="2">
        <v>0</v>
      </c>
      <c r="X7" s="2">
        <v>2</v>
      </c>
      <c r="Y7" s="9">
        <f>SUM(N7:X7)</f>
        <v>28</v>
      </c>
      <c r="Z7" s="10">
        <f>Y7*100/65</f>
        <v>43.07692307692308</v>
      </c>
      <c r="AA7" s="8">
        <f>(M7+Z7)</f>
        <v>105.14588859416446</v>
      </c>
    </row>
    <row r="8" spans="1:27" x14ac:dyDescent="0.3">
      <c r="A8" s="2">
        <v>3</v>
      </c>
      <c r="B8" s="26" t="s">
        <v>72</v>
      </c>
      <c r="C8" s="16">
        <v>1022</v>
      </c>
      <c r="D8" s="2">
        <v>4</v>
      </c>
      <c r="E8" s="2">
        <v>3</v>
      </c>
      <c r="F8" s="2">
        <v>0</v>
      </c>
      <c r="G8" s="2">
        <v>3</v>
      </c>
      <c r="H8" s="2">
        <v>0</v>
      </c>
      <c r="I8" s="2">
        <v>1</v>
      </c>
      <c r="J8" s="2">
        <v>2</v>
      </c>
      <c r="K8" s="2">
        <v>2</v>
      </c>
      <c r="L8" s="9">
        <f>SUM(D8:K8)</f>
        <v>15</v>
      </c>
      <c r="M8" s="10">
        <f>L8*100/29</f>
        <v>51.724137931034484</v>
      </c>
      <c r="N8" s="2">
        <v>3</v>
      </c>
      <c r="O8" s="2">
        <v>2</v>
      </c>
      <c r="P8" s="2">
        <v>2</v>
      </c>
      <c r="Q8" s="2">
        <v>3</v>
      </c>
      <c r="R8" s="2">
        <v>3</v>
      </c>
      <c r="S8" s="2">
        <v>6</v>
      </c>
      <c r="T8" s="2">
        <v>4</v>
      </c>
      <c r="U8" s="2">
        <v>4</v>
      </c>
      <c r="V8" s="2">
        <v>0</v>
      </c>
      <c r="W8" s="2">
        <v>2</v>
      </c>
      <c r="X8" s="2">
        <v>4</v>
      </c>
      <c r="Y8" s="9">
        <f>SUM(N8:X8)</f>
        <v>33</v>
      </c>
      <c r="Z8" s="10">
        <f>Y8*100/65</f>
        <v>50.769230769230766</v>
      </c>
      <c r="AA8" s="8">
        <f>(M8+Z8)</f>
        <v>102.49336870026525</v>
      </c>
    </row>
    <row r="9" spans="1:27" x14ac:dyDescent="0.3">
      <c r="A9" s="20">
        <v>4</v>
      </c>
      <c r="B9" s="24" t="s">
        <v>53</v>
      </c>
      <c r="C9" s="15">
        <v>1003</v>
      </c>
      <c r="D9" s="2">
        <v>3</v>
      </c>
      <c r="E9" s="2">
        <v>5</v>
      </c>
      <c r="F9" s="2">
        <v>0</v>
      </c>
      <c r="G9" s="2">
        <v>3</v>
      </c>
      <c r="H9" s="2">
        <v>0</v>
      </c>
      <c r="I9" s="2">
        <v>1</v>
      </c>
      <c r="J9" s="2">
        <v>1</v>
      </c>
      <c r="K9" s="2">
        <v>0</v>
      </c>
      <c r="L9" s="9">
        <f>SUM(D9:K9)</f>
        <v>13</v>
      </c>
      <c r="M9" s="10">
        <f>L9*100/29</f>
        <v>44.827586206896555</v>
      </c>
      <c r="N9" s="2">
        <v>5</v>
      </c>
      <c r="O9" s="2">
        <v>2</v>
      </c>
      <c r="P9" s="2">
        <v>1</v>
      </c>
      <c r="Q9" s="2">
        <v>1</v>
      </c>
      <c r="R9" s="2">
        <v>3</v>
      </c>
      <c r="S9" s="2">
        <v>6</v>
      </c>
      <c r="T9" s="2">
        <v>2</v>
      </c>
      <c r="U9" s="2">
        <v>6</v>
      </c>
      <c r="V9" s="2">
        <v>2</v>
      </c>
      <c r="W9" s="2">
        <v>2</v>
      </c>
      <c r="X9" s="2">
        <v>3</v>
      </c>
      <c r="Y9" s="9">
        <f>SUM(N9:X9)</f>
        <v>33</v>
      </c>
      <c r="Z9" s="10">
        <f>Y9*100/65</f>
        <v>50.769230769230766</v>
      </c>
      <c r="AA9" s="8">
        <f>(M9+Z9)</f>
        <v>95.596816976127315</v>
      </c>
    </row>
    <row r="10" spans="1:27" x14ac:dyDescent="0.3">
      <c r="A10" s="20">
        <v>5</v>
      </c>
      <c r="B10" s="26" t="s">
        <v>69</v>
      </c>
      <c r="C10" s="15">
        <v>1019</v>
      </c>
      <c r="D10" s="2">
        <v>3</v>
      </c>
      <c r="E10" s="2">
        <v>2</v>
      </c>
      <c r="F10" s="2">
        <v>1</v>
      </c>
      <c r="G10" s="2">
        <v>3</v>
      </c>
      <c r="H10" s="2">
        <v>0</v>
      </c>
      <c r="I10" s="2">
        <v>1</v>
      </c>
      <c r="J10" s="2">
        <v>1</v>
      </c>
      <c r="K10" s="2">
        <v>3</v>
      </c>
      <c r="L10" s="9">
        <f>SUM(D10:K10)</f>
        <v>14</v>
      </c>
      <c r="M10" s="10">
        <f>L10*100/29</f>
        <v>48.275862068965516</v>
      </c>
      <c r="N10" s="2">
        <v>3</v>
      </c>
      <c r="O10" s="2">
        <v>1</v>
      </c>
      <c r="P10" s="2">
        <v>2</v>
      </c>
      <c r="Q10" s="2">
        <v>0</v>
      </c>
      <c r="R10" s="2">
        <v>2</v>
      </c>
      <c r="S10" s="2">
        <v>6</v>
      </c>
      <c r="T10" s="2">
        <v>3</v>
      </c>
      <c r="U10" s="2">
        <v>8</v>
      </c>
      <c r="V10" s="2">
        <v>2</v>
      </c>
      <c r="W10" s="2">
        <v>3</v>
      </c>
      <c r="X10" s="2">
        <v>0</v>
      </c>
      <c r="Y10" s="9">
        <f>SUM(N10:X10)</f>
        <v>30</v>
      </c>
      <c r="Z10" s="10">
        <f>Y10*100/65</f>
        <v>46.153846153846153</v>
      </c>
      <c r="AA10" s="8">
        <f>(M10+Z10)</f>
        <v>94.429708222811669</v>
      </c>
    </row>
    <row r="11" spans="1:27" x14ac:dyDescent="0.3">
      <c r="A11" s="20">
        <v>6</v>
      </c>
      <c r="B11" s="24" t="s">
        <v>70</v>
      </c>
      <c r="C11" s="16">
        <v>1020</v>
      </c>
      <c r="D11" s="2">
        <v>4</v>
      </c>
      <c r="E11" s="2">
        <v>0</v>
      </c>
      <c r="F11" s="2">
        <v>0</v>
      </c>
      <c r="G11" s="2">
        <v>3</v>
      </c>
      <c r="H11" s="2">
        <v>0</v>
      </c>
      <c r="I11" s="2">
        <v>1</v>
      </c>
      <c r="J11" s="2">
        <v>1</v>
      </c>
      <c r="K11" s="2">
        <v>2</v>
      </c>
      <c r="L11" s="9">
        <f>SUM(D11:K11)</f>
        <v>11</v>
      </c>
      <c r="M11" s="10">
        <f>L11*100/29</f>
        <v>37.931034482758619</v>
      </c>
      <c r="N11" s="2">
        <v>4</v>
      </c>
      <c r="O11" s="2">
        <v>3</v>
      </c>
      <c r="P11" s="2">
        <v>2</v>
      </c>
      <c r="Q11" s="2">
        <v>3</v>
      </c>
      <c r="R11" s="2">
        <v>2</v>
      </c>
      <c r="S11" s="2">
        <v>6</v>
      </c>
      <c r="T11" s="2">
        <v>2</v>
      </c>
      <c r="U11" s="2">
        <v>6</v>
      </c>
      <c r="V11" s="2">
        <v>1</v>
      </c>
      <c r="W11" s="2">
        <v>0</v>
      </c>
      <c r="X11" s="2">
        <v>7</v>
      </c>
      <c r="Y11" s="9">
        <f>SUM(N11:X11)</f>
        <v>36</v>
      </c>
      <c r="Z11" s="10">
        <f>Y11*100/65</f>
        <v>55.384615384615387</v>
      </c>
      <c r="AA11" s="8">
        <f>(M11+Z11)</f>
        <v>93.315649867374006</v>
      </c>
    </row>
    <row r="12" spans="1:27" x14ac:dyDescent="0.3">
      <c r="A12" s="20">
        <v>7</v>
      </c>
      <c r="B12" s="24" t="s">
        <v>58</v>
      </c>
      <c r="C12" s="16">
        <v>1008</v>
      </c>
      <c r="D12" s="2">
        <v>3</v>
      </c>
      <c r="E12" s="2">
        <v>5</v>
      </c>
      <c r="F12" s="2">
        <v>0</v>
      </c>
      <c r="G12" s="2">
        <v>2</v>
      </c>
      <c r="H12" s="2">
        <v>0</v>
      </c>
      <c r="I12" s="2">
        <v>1</v>
      </c>
      <c r="J12" s="2">
        <v>0</v>
      </c>
      <c r="K12" s="2">
        <v>2</v>
      </c>
      <c r="L12" s="9">
        <f>SUM(D12:K12)</f>
        <v>13</v>
      </c>
      <c r="M12" s="10">
        <f>L12*100/29</f>
        <v>44.827586206896555</v>
      </c>
      <c r="N12" s="2">
        <v>1</v>
      </c>
      <c r="O12" s="2">
        <v>2</v>
      </c>
      <c r="P12" s="2">
        <v>3</v>
      </c>
      <c r="Q12" s="2">
        <v>1</v>
      </c>
      <c r="R12" s="2">
        <v>1</v>
      </c>
      <c r="S12" s="2">
        <v>6</v>
      </c>
      <c r="T12" s="2">
        <v>3</v>
      </c>
      <c r="U12" s="2">
        <v>8</v>
      </c>
      <c r="V12" s="2">
        <v>0</v>
      </c>
      <c r="W12" s="2">
        <v>0</v>
      </c>
      <c r="X12" s="2">
        <v>5</v>
      </c>
      <c r="Y12" s="9">
        <f>SUM(N12:X12)</f>
        <v>30</v>
      </c>
      <c r="Z12" s="10">
        <f>Y12*100/65</f>
        <v>46.153846153846153</v>
      </c>
      <c r="AA12" s="8">
        <f>(M12+Z12)</f>
        <v>90.981432360742701</v>
      </c>
    </row>
    <row r="13" spans="1:27" x14ac:dyDescent="0.3">
      <c r="A13" s="20">
        <v>8</v>
      </c>
      <c r="B13" s="26" t="s">
        <v>66</v>
      </c>
      <c r="C13" s="16">
        <v>1016</v>
      </c>
      <c r="D13" s="2">
        <v>4</v>
      </c>
      <c r="E13" s="2">
        <v>0</v>
      </c>
      <c r="F13" s="2">
        <v>2</v>
      </c>
      <c r="G13" s="2">
        <v>2</v>
      </c>
      <c r="H13" s="2">
        <v>0</v>
      </c>
      <c r="I13" s="2">
        <v>1</v>
      </c>
      <c r="J13" s="2">
        <v>0</v>
      </c>
      <c r="K13" s="2">
        <v>0</v>
      </c>
      <c r="L13" s="9">
        <f>SUM(D13:K13)</f>
        <v>9</v>
      </c>
      <c r="M13" s="10">
        <f>L13*100/29</f>
        <v>31.03448275862069</v>
      </c>
      <c r="N13" s="2">
        <v>2</v>
      </c>
      <c r="O13" s="2">
        <v>1</v>
      </c>
      <c r="P13" s="2">
        <v>3</v>
      </c>
      <c r="Q13" s="2">
        <v>2</v>
      </c>
      <c r="R13" s="2">
        <v>3</v>
      </c>
      <c r="S13" s="2">
        <v>6</v>
      </c>
      <c r="T13" s="2">
        <v>5</v>
      </c>
      <c r="U13" s="2">
        <v>8</v>
      </c>
      <c r="V13" s="2">
        <v>0</v>
      </c>
      <c r="W13" s="2">
        <v>3</v>
      </c>
      <c r="X13" s="2">
        <v>4</v>
      </c>
      <c r="Y13" s="9">
        <f>SUM(N13:X13)</f>
        <v>37</v>
      </c>
      <c r="Z13" s="10">
        <f>Y13*100/65</f>
        <v>56.92307692307692</v>
      </c>
      <c r="AA13" s="8">
        <f>(M13+Z13)</f>
        <v>87.957559681697603</v>
      </c>
    </row>
    <row r="14" spans="1:27" x14ac:dyDescent="0.3">
      <c r="A14" s="20">
        <v>9</v>
      </c>
      <c r="B14" s="24" t="s">
        <v>62</v>
      </c>
      <c r="C14" s="16">
        <v>1012</v>
      </c>
      <c r="D14" s="2">
        <v>3</v>
      </c>
      <c r="E14" s="2">
        <v>3</v>
      </c>
      <c r="F14" s="2">
        <v>0</v>
      </c>
      <c r="G14" s="2">
        <v>2</v>
      </c>
      <c r="H14" s="2">
        <v>0</v>
      </c>
      <c r="I14" s="2">
        <v>1</v>
      </c>
      <c r="J14" s="2">
        <v>1</v>
      </c>
      <c r="K14" s="2">
        <v>2</v>
      </c>
      <c r="L14" s="9">
        <f>SUM(D14:K14)</f>
        <v>12</v>
      </c>
      <c r="M14" s="10">
        <f>L14*100/29</f>
        <v>41.379310344827587</v>
      </c>
      <c r="N14" s="2">
        <v>1</v>
      </c>
      <c r="O14" s="2">
        <v>2</v>
      </c>
      <c r="P14" s="2">
        <v>2</v>
      </c>
      <c r="Q14" s="2">
        <v>2</v>
      </c>
      <c r="R14" s="2">
        <v>2</v>
      </c>
      <c r="S14" s="2">
        <v>4</v>
      </c>
      <c r="T14" s="2">
        <v>4</v>
      </c>
      <c r="U14" s="2">
        <v>6</v>
      </c>
      <c r="V14" s="2">
        <v>0</v>
      </c>
      <c r="W14" s="2">
        <v>1</v>
      </c>
      <c r="X14" s="2">
        <v>3</v>
      </c>
      <c r="Y14" s="9">
        <f>SUM(N14:X14)</f>
        <v>27</v>
      </c>
      <c r="Z14" s="10">
        <f>Y14*100/65</f>
        <v>41.53846153846154</v>
      </c>
      <c r="AA14" s="8">
        <f>(M14+Z14)</f>
        <v>82.917771883289134</v>
      </c>
    </row>
    <row r="15" spans="1:27" x14ac:dyDescent="0.3">
      <c r="A15" s="20">
        <v>10</v>
      </c>
      <c r="B15" s="24" t="s">
        <v>52</v>
      </c>
      <c r="C15" s="16">
        <v>1002</v>
      </c>
      <c r="D15" s="2">
        <v>5</v>
      </c>
      <c r="E15" s="2">
        <v>2</v>
      </c>
      <c r="F15" s="2">
        <v>0</v>
      </c>
      <c r="G15" s="2">
        <v>3</v>
      </c>
      <c r="H15" s="2">
        <v>2</v>
      </c>
      <c r="I15" s="2">
        <v>1</v>
      </c>
      <c r="J15" s="2">
        <v>0</v>
      </c>
      <c r="K15" s="2">
        <v>0</v>
      </c>
      <c r="L15" s="9">
        <f>SUM(D15:K15)</f>
        <v>13</v>
      </c>
      <c r="M15" s="10">
        <f>L15*100/29</f>
        <v>44.827586206896555</v>
      </c>
      <c r="N15" s="2">
        <v>3</v>
      </c>
      <c r="O15" s="2">
        <v>0</v>
      </c>
      <c r="P15" s="2">
        <v>2</v>
      </c>
      <c r="Q15" s="2">
        <v>1</v>
      </c>
      <c r="R15" s="2">
        <v>3</v>
      </c>
      <c r="S15" s="2">
        <v>7</v>
      </c>
      <c r="T15" s="2">
        <v>1</v>
      </c>
      <c r="U15" s="2">
        <v>4</v>
      </c>
      <c r="V15" s="2">
        <v>2</v>
      </c>
      <c r="W15" s="2">
        <v>1</v>
      </c>
      <c r="X15" s="2">
        <v>0</v>
      </c>
      <c r="Y15" s="9">
        <f>SUM(N15:X15)</f>
        <v>24</v>
      </c>
      <c r="Z15" s="10">
        <f>Y15*100/65</f>
        <v>36.92307692307692</v>
      </c>
      <c r="AA15" s="8">
        <f>(M15+Z15)</f>
        <v>81.750663129973475</v>
      </c>
    </row>
    <row r="16" spans="1:27" x14ac:dyDescent="0.3">
      <c r="A16" s="20">
        <v>11</v>
      </c>
      <c r="B16" s="27" t="s">
        <v>63</v>
      </c>
      <c r="C16" s="15">
        <v>1013</v>
      </c>
      <c r="D16" s="2">
        <v>4</v>
      </c>
      <c r="E16" s="2">
        <v>0</v>
      </c>
      <c r="F16" s="2">
        <v>0</v>
      </c>
      <c r="G16" s="2">
        <v>2</v>
      </c>
      <c r="H16" s="2">
        <v>0</v>
      </c>
      <c r="I16" s="2">
        <v>1</v>
      </c>
      <c r="J16" s="2">
        <v>1</v>
      </c>
      <c r="K16" s="2">
        <v>2</v>
      </c>
      <c r="L16" s="9">
        <f>SUM(D16:K16)</f>
        <v>10</v>
      </c>
      <c r="M16" s="10">
        <f>L16*100/29</f>
        <v>34.482758620689658</v>
      </c>
      <c r="N16" s="2">
        <v>3</v>
      </c>
      <c r="O16" s="2">
        <v>1</v>
      </c>
      <c r="P16" s="2">
        <v>1</v>
      </c>
      <c r="Q16" s="2">
        <v>1</v>
      </c>
      <c r="R16" s="2">
        <v>2</v>
      </c>
      <c r="S16" s="2">
        <v>6</v>
      </c>
      <c r="T16" s="2">
        <v>4</v>
      </c>
      <c r="U16" s="2">
        <v>8</v>
      </c>
      <c r="V16" s="2">
        <v>0</v>
      </c>
      <c r="W16" s="2">
        <v>1</v>
      </c>
      <c r="X16" s="2">
        <v>3</v>
      </c>
      <c r="Y16" s="9">
        <f>SUM(N16:X16)</f>
        <v>30</v>
      </c>
      <c r="Z16" s="10">
        <f>Y16*100/65</f>
        <v>46.153846153846153</v>
      </c>
      <c r="AA16" s="8">
        <f>(M16+Z16)</f>
        <v>80.636604774535812</v>
      </c>
    </row>
    <row r="17" spans="1:27" x14ac:dyDescent="0.3">
      <c r="A17" s="20">
        <v>12</v>
      </c>
      <c r="B17" s="27" t="s">
        <v>51</v>
      </c>
      <c r="C17" s="15">
        <v>1001</v>
      </c>
      <c r="D17" s="2">
        <v>4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2</v>
      </c>
      <c r="K17" s="2">
        <v>3</v>
      </c>
      <c r="L17" s="9">
        <f>SUM(D17:K17)</f>
        <v>11</v>
      </c>
      <c r="M17" s="10">
        <f>L17*100/29</f>
        <v>37.931034482758619</v>
      </c>
      <c r="N17" s="2">
        <v>1</v>
      </c>
      <c r="O17" s="2">
        <v>3</v>
      </c>
      <c r="P17" s="2">
        <v>2</v>
      </c>
      <c r="Q17" s="2">
        <v>1</v>
      </c>
      <c r="R17" s="2">
        <v>0</v>
      </c>
      <c r="S17" s="2">
        <v>6</v>
      </c>
      <c r="T17" s="2">
        <v>3</v>
      </c>
      <c r="U17" s="2">
        <v>6</v>
      </c>
      <c r="V17" s="2">
        <v>1</v>
      </c>
      <c r="W17" s="2">
        <v>0</v>
      </c>
      <c r="X17" s="2">
        <v>4</v>
      </c>
      <c r="Y17" s="9">
        <f>SUM(N17:X17)</f>
        <v>27</v>
      </c>
      <c r="Z17" s="10">
        <f>Y17*100/65</f>
        <v>41.53846153846154</v>
      </c>
      <c r="AA17" s="8">
        <f>(M17+Z17)</f>
        <v>79.469496021220152</v>
      </c>
    </row>
    <row r="18" spans="1:27" x14ac:dyDescent="0.3">
      <c r="A18" s="20">
        <v>13</v>
      </c>
      <c r="B18" s="27" t="s">
        <v>61</v>
      </c>
      <c r="C18" s="15">
        <v>1011</v>
      </c>
      <c r="D18" s="2">
        <v>3</v>
      </c>
      <c r="E18" s="2">
        <v>0</v>
      </c>
      <c r="F18" s="2">
        <v>3</v>
      </c>
      <c r="G18" s="2">
        <v>1</v>
      </c>
      <c r="H18" s="2">
        <v>0</v>
      </c>
      <c r="I18" s="2">
        <v>1</v>
      </c>
      <c r="J18" s="2">
        <v>1</v>
      </c>
      <c r="K18" s="2">
        <v>2</v>
      </c>
      <c r="L18" s="9">
        <f>SUM(D18:K18)</f>
        <v>11</v>
      </c>
      <c r="M18" s="10">
        <f>L18*100/29</f>
        <v>37.931034482758619</v>
      </c>
      <c r="N18" s="2">
        <v>4</v>
      </c>
      <c r="O18" s="2">
        <v>2</v>
      </c>
      <c r="P18" s="2">
        <v>2</v>
      </c>
      <c r="Q18" s="2">
        <v>2</v>
      </c>
      <c r="R18" s="2">
        <v>0</v>
      </c>
      <c r="S18" s="2">
        <v>6</v>
      </c>
      <c r="T18" s="2">
        <v>4</v>
      </c>
      <c r="U18" s="2">
        <v>4</v>
      </c>
      <c r="V18" s="2">
        <v>0</v>
      </c>
      <c r="W18" s="2">
        <v>0</v>
      </c>
      <c r="X18" s="2">
        <v>3</v>
      </c>
      <c r="Y18" s="9">
        <f>SUM(N18:X18)</f>
        <v>27</v>
      </c>
      <c r="Z18" s="10">
        <f>Y18*100/65</f>
        <v>41.53846153846154</v>
      </c>
      <c r="AA18" s="8">
        <f>(M18+Z18)</f>
        <v>79.469496021220152</v>
      </c>
    </row>
    <row r="19" spans="1:27" x14ac:dyDescent="0.3">
      <c r="A19" s="20">
        <v>14</v>
      </c>
      <c r="B19" s="28" t="s">
        <v>73</v>
      </c>
      <c r="C19" s="15">
        <v>1023</v>
      </c>
      <c r="D19" s="2">
        <v>4</v>
      </c>
      <c r="E19" s="2">
        <v>0</v>
      </c>
      <c r="F19" s="2">
        <v>0</v>
      </c>
      <c r="G19" s="2">
        <v>2</v>
      </c>
      <c r="H19" s="2">
        <v>0</v>
      </c>
      <c r="I19" s="2">
        <v>1</v>
      </c>
      <c r="J19" s="2">
        <v>0</v>
      </c>
      <c r="K19" s="2">
        <v>1</v>
      </c>
      <c r="L19" s="9">
        <f>SUM(D19:K19)</f>
        <v>8</v>
      </c>
      <c r="M19" s="10">
        <f>L19*100/29</f>
        <v>27.586206896551722</v>
      </c>
      <c r="N19" s="2">
        <v>2</v>
      </c>
      <c r="O19" s="2">
        <v>2</v>
      </c>
      <c r="P19" s="2">
        <v>2</v>
      </c>
      <c r="Q19" s="2">
        <v>1</v>
      </c>
      <c r="R19" s="2">
        <v>0</v>
      </c>
      <c r="S19" s="2">
        <v>6</v>
      </c>
      <c r="T19" s="2">
        <v>5</v>
      </c>
      <c r="U19" s="2">
        <v>8</v>
      </c>
      <c r="V19" s="2">
        <v>2</v>
      </c>
      <c r="W19" s="2">
        <v>0</v>
      </c>
      <c r="X19" s="2">
        <v>4</v>
      </c>
      <c r="Y19" s="9">
        <f>SUM(N19:X19)</f>
        <v>32</v>
      </c>
      <c r="Z19" s="10">
        <f>Y19*100/65</f>
        <v>49.230769230769234</v>
      </c>
      <c r="AA19" s="8">
        <f>(M19+Z19)</f>
        <v>76.816976127320956</v>
      </c>
    </row>
    <row r="20" spans="1:27" x14ac:dyDescent="0.3">
      <c r="A20" s="20">
        <v>15</v>
      </c>
      <c r="B20" s="27" t="s">
        <v>54</v>
      </c>
      <c r="C20" s="16">
        <v>1004</v>
      </c>
      <c r="D20" s="2">
        <v>3</v>
      </c>
      <c r="E20" s="2">
        <v>2</v>
      </c>
      <c r="F20" s="2">
        <v>0</v>
      </c>
      <c r="G20" s="2">
        <v>2</v>
      </c>
      <c r="H20" s="2">
        <v>0</v>
      </c>
      <c r="I20" s="2">
        <v>1</v>
      </c>
      <c r="J20" s="2">
        <v>0</v>
      </c>
      <c r="K20" s="2">
        <v>1</v>
      </c>
      <c r="L20" s="9">
        <f>SUM(D20:K20)</f>
        <v>9</v>
      </c>
      <c r="M20" s="10">
        <f>L20*100/29</f>
        <v>31.03448275862069</v>
      </c>
      <c r="N20" s="2">
        <v>4</v>
      </c>
      <c r="O20" s="2">
        <v>1</v>
      </c>
      <c r="P20" s="2">
        <v>1</v>
      </c>
      <c r="Q20" s="2">
        <v>3</v>
      </c>
      <c r="R20" s="2">
        <v>0</v>
      </c>
      <c r="S20" s="2">
        <v>7</v>
      </c>
      <c r="T20" s="2">
        <v>2</v>
      </c>
      <c r="U20" s="2">
        <v>4</v>
      </c>
      <c r="V20" s="2">
        <v>0</v>
      </c>
      <c r="W20" s="2">
        <v>2</v>
      </c>
      <c r="X20" s="2">
        <v>3</v>
      </c>
      <c r="Y20" s="9">
        <f>SUM(N20:X20)</f>
        <v>27</v>
      </c>
      <c r="Z20" s="10">
        <f>Y20*100/65</f>
        <v>41.53846153846154</v>
      </c>
      <c r="AA20" s="8">
        <f>(M20+Z20)</f>
        <v>72.57294429708223</v>
      </c>
    </row>
    <row r="21" spans="1:27" x14ac:dyDescent="0.3">
      <c r="A21" s="20">
        <v>16</v>
      </c>
      <c r="B21" s="27" t="s">
        <v>76</v>
      </c>
      <c r="C21" s="16">
        <v>1026</v>
      </c>
      <c r="D21" s="2">
        <v>2</v>
      </c>
      <c r="E21" s="2">
        <v>2</v>
      </c>
      <c r="F21" s="2">
        <v>1</v>
      </c>
      <c r="G21" s="2">
        <v>2</v>
      </c>
      <c r="H21" s="2">
        <v>0</v>
      </c>
      <c r="I21" s="2">
        <v>1</v>
      </c>
      <c r="J21" s="2">
        <v>1</v>
      </c>
      <c r="K21" s="2">
        <v>0</v>
      </c>
      <c r="L21" s="9">
        <f>SUM(D21:K21)</f>
        <v>9</v>
      </c>
      <c r="M21" s="10">
        <f>L21*100/29</f>
        <v>31.03448275862069</v>
      </c>
      <c r="N21" s="2">
        <v>4</v>
      </c>
      <c r="O21" s="2">
        <v>1</v>
      </c>
      <c r="P21" s="2">
        <v>1</v>
      </c>
      <c r="Q21" s="2">
        <v>1</v>
      </c>
      <c r="R21" s="2">
        <v>3</v>
      </c>
      <c r="S21" s="2">
        <v>4</v>
      </c>
      <c r="T21" s="2">
        <v>3</v>
      </c>
      <c r="U21" s="2">
        <v>4</v>
      </c>
      <c r="V21" s="2">
        <v>1</v>
      </c>
      <c r="W21" s="2">
        <v>0</v>
      </c>
      <c r="X21" s="2">
        <v>5</v>
      </c>
      <c r="Y21" s="9">
        <f>SUM(N21:X21)</f>
        <v>27</v>
      </c>
      <c r="Z21" s="10">
        <f>Y21*100/65</f>
        <v>41.53846153846154</v>
      </c>
      <c r="AA21" s="8">
        <f>(M21+Z21)</f>
        <v>72.57294429708223</v>
      </c>
    </row>
    <row r="22" spans="1:27" x14ac:dyDescent="0.3">
      <c r="A22" s="20">
        <v>17</v>
      </c>
      <c r="B22" s="28" t="s">
        <v>74</v>
      </c>
      <c r="C22" s="16">
        <v>1024</v>
      </c>
      <c r="D22" s="2">
        <v>2</v>
      </c>
      <c r="E22" s="2">
        <v>0</v>
      </c>
      <c r="F22" s="2">
        <v>0</v>
      </c>
      <c r="G22" s="2">
        <v>2</v>
      </c>
      <c r="H22" s="2">
        <v>0</v>
      </c>
      <c r="I22" s="2">
        <v>1</v>
      </c>
      <c r="J22" s="2">
        <v>0</v>
      </c>
      <c r="K22" s="2">
        <v>2</v>
      </c>
      <c r="L22" s="9">
        <f>SUM(D22:K22)</f>
        <v>7</v>
      </c>
      <c r="M22" s="10">
        <f>L22*100/29</f>
        <v>24.137931034482758</v>
      </c>
      <c r="N22" s="2">
        <v>4</v>
      </c>
      <c r="O22" s="2">
        <v>2</v>
      </c>
      <c r="P22" s="2">
        <v>2</v>
      </c>
      <c r="Q22" s="2">
        <v>1</v>
      </c>
      <c r="R22" s="2">
        <v>0</v>
      </c>
      <c r="S22" s="2">
        <v>6</v>
      </c>
      <c r="T22" s="2">
        <v>4</v>
      </c>
      <c r="U22" s="2">
        <v>6</v>
      </c>
      <c r="V22" s="2">
        <v>1</v>
      </c>
      <c r="W22" s="2">
        <v>2</v>
      </c>
      <c r="X22" s="2">
        <v>3</v>
      </c>
      <c r="Y22" s="9">
        <f>SUM(N22:X22)</f>
        <v>31</v>
      </c>
      <c r="Z22" s="10">
        <f>Y22*100/65</f>
        <v>47.692307692307693</v>
      </c>
      <c r="AA22" s="8">
        <f>(M22+Z22)</f>
        <v>71.830238726790455</v>
      </c>
    </row>
    <row r="23" spans="1:27" x14ac:dyDescent="0.3">
      <c r="A23" s="20">
        <v>18</v>
      </c>
      <c r="B23" s="27" t="s">
        <v>67</v>
      </c>
      <c r="C23" s="15">
        <v>1017</v>
      </c>
      <c r="D23" s="2">
        <v>3</v>
      </c>
      <c r="E23" s="2">
        <v>0</v>
      </c>
      <c r="F23" s="2">
        <v>0</v>
      </c>
      <c r="G23" s="2">
        <v>3</v>
      </c>
      <c r="H23" s="2">
        <v>0</v>
      </c>
      <c r="I23" s="2">
        <v>1</v>
      </c>
      <c r="J23" s="2">
        <v>0</v>
      </c>
      <c r="K23" s="2">
        <v>1</v>
      </c>
      <c r="L23" s="9">
        <f>SUM(D23:K23)</f>
        <v>8</v>
      </c>
      <c r="M23" s="10">
        <f>L23*100/29</f>
        <v>27.586206896551722</v>
      </c>
      <c r="N23" s="2">
        <v>4</v>
      </c>
      <c r="O23" s="2">
        <v>1</v>
      </c>
      <c r="P23" s="2">
        <v>1</v>
      </c>
      <c r="Q23" s="2">
        <v>0</v>
      </c>
      <c r="R23" s="2">
        <v>0</v>
      </c>
      <c r="S23" s="2">
        <v>6</v>
      </c>
      <c r="T23" s="2">
        <v>3</v>
      </c>
      <c r="U23" s="2">
        <v>8</v>
      </c>
      <c r="V23" s="2">
        <v>1</v>
      </c>
      <c r="W23" s="2">
        <v>1</v>
      </c>
      <c r="X23" s="2">
        <v>2</v>
      </c>
      <c r="Y23" s="9">
        <f>SUM(N23:X23)</f>
        <v>27</v>
      </c>
      <c r="Z23" s="10">
        <f>Y23*100/65</f>
        <v>41.53846153846154</v>
      </c>
      <c r="AA23" s="8">
        <f>(M23+Z23)</f>
        <v>69.124668435013263</v>
      </c>
    </row>
    <row r="24" spans="1:27" x14ac:dyDescent="0.3">
      <c r="A24" s="20">
        <v>19</v>
      </c>
      <c r="B24" s="27" t="s">
        <v>59</v>
      </c>
      <c r="C24" s="15">
        <v>1009</v>
      </c>
      <c r="D24" s="2">
        <v>1</v>
      </c>
      <c r="E24" s="2">
        <v>0</v>
      </c>
      <c r="F24" s="2">
        <v>0</v>
      </c>
      <c r="G24" s="2">
        <v>2</v>
      </c>
      <c r="H24" s="2">
        <v>0</v>
      </c>
      <c r="I24" s="2">
        <v>1</v>
      </c>
      <c r="J24" s="2">
        <v>0</v>
      </c>
      <c r="K24" s="2">
        <v>1</v>
      </c>
      <c r="L24" s="9">
        <f>SUM(D24:K24)</f>
        <v>5</v>
      </c>
      <c r="M24" s="10">
        <f>L24*100/29</f>
        <v>17.241379310344829</v>
      </c>
      <c r="N24" s="2">
        <v>4</v>
      </c>
      <c r="O24" s="2">
        <v>1</v>
      </c>
      <c r="P24" s="2">
        <v>2</v>
      </c>
      <c r="Q24" s="2">
        <v>1</v>
      </c>
      <c r="R24" s="2">
        <v>3</v>
      </c>
      <c r="S24" s="2">
        <v>6</v>
      </c>
      <c r="T24" s="2">
        <v>2</v>
      </c>
      <c r="U24" s="2">
        <v>6</v>
      </c>
      <c r="V24" s="2">
        <v>0</v>
      </c>
      <c r="W24" s="2">
        <v>1</v>
      </c>
      <c r="X24" s="2">
        <v>7</v>
      </c>
      <c r="Y24" s="9">
        <f>SUM(N24:X24)</f>
        <v>33</v>
      </c>
      <c r="Z24" s="10">
        <f>Y24*100/65</f>
        <v>50.769230769230766</v>
      </c>
      <c r="AA24" s="8">
        <f>(M24+Z24)</f>
        <v>68.010610079575599</v>
      </c>
    </row>
    <row r="25" spans="1:27" x14ac:dyDescent="0.3">
      <c r="A25" s="20">
        <v>20</v>
      </c>
      <c r="B25" s="27" t="s">
        <v>68</v>
      </c>
      <c r="C25" s="16">
        <v>1018</v>
      </c>
      <c r="D25" s="2">
        <v>4</v>
      </c>
      <c r="E25" s="2">
        <v>0</v>
      </c>
      <c r="F25" s="2">
        <v>0</v>
      </c>
      <c r="G25" s="2">
        <v>3</v>
      </c>
      <c r="H25" s="2">
        <v>0</v>
      </c>
      <c r="I25" s="2">
        <v>1</v>
      </c>
      <c r="J25" s="2">
        <v>0</v>
      </c>
      <c r="K25" s="2">
        <v>3</v>
      </c>
      <c r="L25" s="9">
        <f>SUM(D25:K25)</f>
        <v>11</v>
      </c>
      <c r="M25" s="10">
        <f>L25*100/29</f>
        <v>37.931034482758619</v>
      </c>
      <c r="N25" s="2">
        <v>5</v>
      </c>
      <c r="O25" s="2">
        <v>1</v>
      </c>
      <c r="P25" s="2">
        <v>1</v>
      </c>
      <c r="Q25" s="2">
        <v>0</v>
      </c>
      <c r="R25" s="2">
        <v>0</v>
      </c>
      <c r="S25" s="2">
        <v>4</v>
      </c>
      <c r="T25" s="2">
        <v>3</v>
      </c>
      <c r="U25" s="2">
        <v>1</v>
      </c>
      <c r="V25" s="2">
        <v>0</v>
      </c>
      <c r="W25" s="2">
        <v>1</v>
      </c>
      <c r="X25" s="2">
        <v>3</v>
      </c>
      <c r="Y25" s="9">
        <f>SUM(N25:X25)</f>
        <v>19</v>
      </c>
      <c r="Z25" s="10">
        <f>Y25*100/65</f>
        <v>29.23076923076923</v>
      </c>
      <c r="AA25" s="8">
        <f>(M25+Z25)</f>
        <v>67.161803713527846</v>
      </c>
    </row>
    <row r="26" spans="1:27" x14ac:dyDescent="0.3">
      <c r="A26" s="20">
        <v>21</v>
      </c>
      <c r="B26" s="21" t="s">
        <v>71</v>
      </c>
      <c r="C26" s="15">
        <v>1021</v>
      </c>
      <c r="D26" s="2">
        <v>3</v>
      </c>
      <c r="E26" s="2">
        <v>2</v>
      </c>
      <c r="F26" s="2">
        <v>0</v>
      </c>
      <c r="G26" s="2">
        <v>2</v>
      </c>
      <c r="H26" s="2">
        <v>0</v>
      </c>
      <c r="I26" s="2">
        <v>1</v>
      </c>
      <c r="J26" s="2">
        <v>0</v>
      </c>
      <c r="K26" s="2">
        <v>2</v>
      </c>
      <c r="L26" s="9">
        <f>SUM(D26:K26)</f>
        <v>10</v>
      </c>
      <c r="M26" s="10">
        <f>L26*100/29</f>
        <v>34.482758620689658</v>
      </c>
      <c r="N26" s="2">
        <v>2</v>
      </c>
      <c r="O26" s="2">
        <v>2</v>
      </c>
      <c r="P26" s="2">
        <v>1</v>
      </c>
      <c r="Q26" s="2">
        <v>2</v>
      </c>
      <c r="R26" s="2">
        <v>1</v>
      </c>
      <c r="S26" s="2">
        <v>6</v>
      </c>
      <c r="T26" s="2">
        <v>4</v>
      </c>
      <c r="U26" s="2">
        <v>0</v>
      </c>
      <c r="V26" s="2">
        <v>0</v>
      </c>
      <c r="W26" s="2">
        <v>1</v>
      </c>
      <c r="X26" s="2">
        <v>1</v>
      </c>
      <c r="Y26" s="9">
        <f>SUM(N26:X26)</f>
        <v>20</v>
      </c>
      <c r="Z26" s="10">
        <f>Y26*100/65</f>
        <v>30.76923076923077</v>
      </c>
      <c r="AA26" s="8">
        <f>(M26+Z26)</f>
        <v>65.251989389920425</v>
      </c>
    </row>
    <row r="27" spans="1:27" x14ac:dyDescent="0.3">
      <c r="A27" s="20">
        <v>22</v>
      </c>
      <c r="B27" s="28" t="s">
        <v>65</v>
      </c>
      <c r="C27" s="15">
        <v>1015</v>
      </c>
      <c r="D27" s="2">
        <v>2</v>
      </c>
      <c r="E27" s="2">
        <v>0</v>
      </c>
      <c r="F27" s="2">
        <v>0</v>
      </c>
      <c r="G27" s="2">
        <v>1</v>
      </c>
      <c r="H27" s="2">
        <v>2</v>
      </c>
      <c r="I27" s="2">
        <v>1</v>
      </c>
      <c r="J27" s="2">
        <v>1</v>
      </c>
      <c r="K27" s="2">
        <v>1</v>
      </c>
      <c r="L27" s="9">
        <f>SUM(D27:K27)</f>
        <v>8</v>
      </c>
      <c r="M27" s="10">
        <f>L27*100/29</f>
        <v>27.586206896551722</v>
      </c>
      <c r="N27" s="2">
        <v>4</v>
      </c>
      <c r="O27" s="2">
        <v>2</v>
      </c>
      <c r="P27" s="2">
        <v>1</v>
      </c>
      <c r="Q27" s="2">
        <v>1</v>
      </c>
      <c r="R27" s="2">
        <v>2</v>
      </c>
      <c r="S27" s="2">
        <v>2</v>
      </c>
      <c r="T27" s="2">
        <v>3</v>
      </c>
      <c r="U27" s="2">
        <v>4</v>
      </c>
      <c r="V27" s="2">
        <v>1</v>
      </c>
      <c r="W27" s="2">
        <v>1</v>
      </c>
      <c r="X27" s="2">
        <v>2</v>
      </c>
      <c r="Y27" s="9">
        <f>SUM(N27:X27)</f>
        <v>23</v>
      </c>
      <c r="Z27" s="10">
        <f>Y27*100/65</f>
        <v>35.384615384615387</v>
      </c>
      <c r="AA27" s="8">
        <f>(M27+Z27)</f>
        <v>62.970822281167109</v>
      </c>
    </row>
    <row r="28" spans="1:27" x14ac:dyDescent="0.3">
      <c r="A28" s="20">
        <v>23</v>
      </c>
      <c r="B28" s="21" t="s">
        <v>57</v>
      </c>
      <c r="C28" s="15">
        <v>1007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1</v>
      </c>
      <c r="K28" s="2">
        <v>1</v>
      </c>
      <c r="L28" s="9">
        <f>SUM(D28:K28)</f>
        <v>5</v>
      </c>
      <c r="M28" s="10">
        <f>L28*100/29</f>
        <v>17.241379310344829</v>
      </c>
      <c r="N28" s="2">
        <v>2</v>
      </c>
      <c r="O28" s="2">
        <v>3</v>
      </c>
      <c r="P28" s="2">
        <v>0</v>
      </c>
      <c r="Q28" s="2">
        <v>0</v>
      </c>
      <c r="R28" s="2">
        <v>0</v>
      </c>
      <c r="S28" s="2">
        <v>7</v>
      </c>
      <c r="T28" s="2">
        <v>4</v>
      </c>
      <c r="U28" s="2">
        <v>4</v>
      </c>
      <c r="V28" s="2">
        <v>3</v>
      </c>
      <c r="W28" s="2">
        <v>0</v>
      </c>
      <c r="X28" s="2">
        <v>5</v>
      </c>
      <c r="Y28" s="9">
        <f>SUM(N28:X28)</f>
        <v>28</v>
      </c>
      <c r="Z28" s="10">
        <f>Y28*100/65</f>
        <v>43.07692307692308</v>
      </c>
      <c r="AA28" s="8">
        <f>(M28+Z28)</f>
        <v>60.318302387267906</v>
      </c>
    </row>
    <row r="29" spans="1:27" x14ac:dyDescent="0.3">
      <c r="A29" s="20">
        <v>24</v>
      </c>
      <c r="B29" s="27" t="s">
        <v>56</v>
      </c>
      <c r="C29" s="16">
        <v>1006</v>
      </c>
      <c r="D29" s="2">
        <v>4</v>
      </c>
      <c r="E29" s="2">
        <v>0</v>
      </c>
      <c r="F29" s="2">
        <v>0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9">
        <f>SUM(D29:K29)</f>
        <v>6</v>
      </c>
      <c r="M29" s="10">
        <f>L29*100/29</f>
        <v>20.689655172413794</v>
      </c>
      <c r="N29" s="2">
        <v>3</v>
      </c>
      <c r="O29" s="2">
        <v>3</v>
      </c>
      <c r="P29" s="2">
        <v>1</v>
      </c>
      <c r="Q29" s="2">
        <v>2</v>
      </c>
      <c r="R29" s="2">
        <v>0</v>
      </c>
      <c r="S29" s="2">
        <v>7</v>
      </c>
      <c r="T29" s="2">
        <v>3</v>
      </c>
      <c r="U29" s="2">
        <v>2</v>
      </c>
      <c r="V29" s="2">
        <v>0</v>
      </c>
      <c r="W29" s="2">
        <v>0</v>
      </c>
      <c r="X29" s="2">
        <v>2</v>
      </c>
      <c r="Y29" s="9">
        <f>SUM(N29:X29)</f>
        <v>23</v>
      </c>
      <c r="Z29" s="10">
        <f>Y29*100/65</f>
        <v>35.384615384615387</v>
      </c>
      <c r="AA29" s="8">
        <f>(M29+Z29)</f>
        <v>56.07427055702918</v>
      </c>
    </row>
    <row r="30" spans="1:27" x14ac:dyDescent="0.3">
      <c r="A30" s="20">
        <v>25</v>
      </c>
      <c r="B30" s="27" t="s">
        <v>64</v>
      </c>
      <c r="C30" s="16">
        <v>1014</v>
      </c>
      <c r="D30" s="2">
        <v>2</v>
      </c>
      <c r="E30" s="2">
        <v>4</v>
      </c>
      <c r="F30" s="2">
        <v>1</v>
      </c>
      <c r="G30" s="2">
        <v>0</v>
      </c>
      <c r="H30" s="2">
        <v>0</v>
      </c>
      <c r="I30" s="2">
        <v>1</v>
      </c>
      <c r="J30" s="2">
        <v>1</v>
      </c>
      <c r="K30" s="2">
        <v>0</v>
      </c>
      <c r="L30" s="9">
        <f>SUM(D30:K30)</f>
        <v>9</v>
      </c>
      <c r="M30" s="10">
        <f>L30*100/29</f>
        <v>31.03448275862069</v>
      </c>
      <c r="N30" s="2">
        <v>2</v>
      </c>
      <c r="O30" s="2">
        <v>1</v>
      </c>
      <c r="P30" s="2">
        <v>1</v>
      </c>
      <c r="Q30" s="2">
        <v>2</v>
      </c>
      <c r="R30" s="2">
        <v>0</v>
      </c>
      <c r="S30" s="2">
        <v>0</v>
      </c>
      <c r="T30" s="2">
        <v>4</v>
      </c>
      <c r="U30" s="2">
        <v>0</v>
      </c>
      <c r="V30" s="2">
        <v>1</v>
      </c>
      <c r="W30" s="2">
        <v>0</v>
      </c>
      <c r="X30" s="2">
        <v>2</v>
      </c>
      <c r="Y30" s="9">
        <f>SUM(N30:X30)</f>
        <v>13</v>
      </c>
      <c r="Z30" s="10">
        <f>Y30*100/65</f>
        <v>20</v>
      </c>
      <c r="AA30" s="8">
        <f>(M30+Z30)</f>
        <v>51.03448275862069</v>
      </c>
    </row>
    <row r="31" spans="1:27" x14ac:dyDescent="0.3">
      <c r="A31" s="20">
        <v>26</v>
      </c>
      <c r="B31" s="28" t="s">
        <v>60</v>
      </c>
      <c r="C31" s="16">
        <v>1010</v>
      </c>
      <c r="D31" s="11">
        <v>2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9">
        <f>SUM(D31:K31)</f>
        <v>3</v>
      </c>
      <c r="M31" s="10">
        <f>L31*100/29</f>
        <v>10.344827586206897</v>
      </c>
      <c r="N31" s="11">
        <v>2</v>
      </c>
      <c r="O31" s="11">
        <v>0</v>
      </c>
      <c r="P31" s="11">
        <v>1</v>
      </c>
      <c r="Q31" s="11">
        <v>1</v>
      </c>
      <c r="R31" s="11">
        <v>0</v>
      </c>
      <c r="S31" s="11">
        <v>4</v>
      </c>
      <c r="T31" s="11">
        <v>1</v>
      </c>
      <c r="U31" s="11">
        <v>0</v>
      </c>
      <c r="V31" s="11">
        <v>0</v>
      </c>
      <c r="W31" s="11">
        <v>0</v>
      </c>
      <c r="X31" s="11">
        <v>0</v>
      </c>
      <c r="Y31" s="9">
        <f>SUM(N31:X31)</f>
        <v>9</v>
      </c>
      <c r="Z31" s="10">
        <f>Y31*100/65</f>
        <v>13.846153846153847</v>
      </c>
      <c r="AA31" s="8">
        <f>(M31+Z31)</f>
        <v>24.190981432360743</v>
      </c>
    </row>
    <row r="32" spans="1:27" x14ac:dyDescent="0.3">
      <c r="C32" s="12"/>
    </row>
    <row r="33" spans="3:3" x14ac:dyDescent="0.3">
      <c r="C33" s="12"/>
    </row>
    <row r="34" spans="3:3" x14ac:dyDescent="0.3">
      <c r="C34" s="12"/>
    </row>
    <row r="35" spans="3:3" x14ac:dyDescent="0.3">
      <c r="C35" s="12"/>
    </row>
    <row r="36" spans="3:3" x14ac:dyDescent="0.3">
      <c r="C36" s="12"/>
    </row>
    <row r="37" spans="3:3" x14ac:dyDescent="0.3">
      <c r="C37" s="12"/>
    </row>
    <row r="38" spans="3:3" x14ac:dyDescent="0.3">
      <c r="C38" s="12"/>
    </row>
    <row r="39" spans="3:3" x14ac:dyDescent="0.3">
      <c r="C39" s="12"/>
    </row>
    <row r="40" spans="3:3" x14ac:dyDescent="0.3">
      <c r="C40" s="12"/>
    </row>
    <row r="41" spans="3:3" x14ac:dyDescent="0.3">
      <c r="C41" s="12"/>
    </row>
    <row r="42" spans="3:3" x14ac:dyDescent="0.3">
      <c r="C42" s="12"/>
    </row>
    <row r="43" spans="3:3" x14ac:dyDescent="0.3">
      <c r="C43" s="12"/>
    </row>
    <row r="44" spans="3:3" x14ac:dyDescent="0.3">
      <c r="C44" s="12"/>
    </row>
    <row r="45" spans="3:3" x14ac:dyDescent="0.3">
      <c r="C45" s="12"/>
    </row>
    <row r="46" spans="3:3" x14ac:dyDescent="0.3">
      <c r="C46" s="12"/>
    </row>
    <row r="47" spans="3:3" x14ac:dyDescent="0.3">
      <c r="C47" s="12"/>
    </row>
    <row r="48" spans="3:3" x14ac:dyDescent="0.3">
      <c r="C48" s="12"/>
    </row>
    <row r="49" spans="3:3" x14ac:dyDescent="0.3">
      <c r="C49" s="12"/>
    </row>
    <row r="50" spans="3:3" x14ac:dyDescent="0.3">
      <c r="C50" s="12"/>
    </row>
    <row r="51" spans="3:3" x14ac:dyDescent="0.3">
      <c r="C51" s="12"/>
    </row>
    <row r="52" spans="3:3" x14ac:dyDescent="0.3">
      <c r="C52" s="12"/>
    </row>
    <row r="53" spans="3:3" x14ac:dyDescent="0.3">
      <c r="C53" s="12"/>
    </row>
    <row r="54" spans="3:3" x14ac:dyDescent="0.3">
      <c r="C54" s="12"/>
    </row>
    <row r="55" spans="3:3" x14ac:dyDescent="0.3">
      <c r="C55" s="12"/>
    </row>
    <row r="56" spans="3:3" x14ac:dyDescent="0.3">
      <c r="C56" s="12"/>
    </row>
    <row r="57" spans="3:3" x14ac:dyDescent="0.3">
      <c r="C57" s="12"/>
    </row>
    <row r="58" spans="3:3" x14ac:dyDescent="0.3">
      <c r="C58" s="12"/>
    </row>
    <row r="59" spans="3:3" x14ac:dyDescent="0.3">
      <c r="C59" s="12"/>
    </row>
    <row r="60" spans="3:3" x14ac:dyDescent="0.3">
      <c r="C60" s="12"/>
    </row>
    <row r="61" spans="3:3" x14ac:dyDescent="0.3">
      <c r="C61" s="12"/>
    </row>
    <row r="62" spans="3:3" x14ac:dyDescent="0.3">
      <c r="C62" s="12"/>
    </row>
    <row r="63" spans="3:3" x14ac:dyDescent="0.3">
      <c r="C63" s="12"/>
    </row>
    <row r="64" spans="3:3" x14ac:dyDescent="0.3">
      <c r="C64" s="12"/>
    </row>
    <row r="65" spans="3:3" x14ac:dyDescent="0.3">
      <c r="C65" s="12"/>
    </row>
    <row r="66" spans="3:3" x14ac:dyDescent="0.3">
      <c r="C66" s="12"/>
    </row>
    <row r="67" spans="3:3" x14ac:dyDescent="0.3">
      <c r="C67" s="12"/>
    </row>
    <row r="68" spans="3:3" x14ac:dyDescent="0.3">
      <c r="C68" s="12"/>
    </row>
    <row r="69" spans="3:3" x14ac:dyDescent="0.3">
      <c r="C69" s="12"/>
    </row>
    <row r="70" spans="3:3" x14ac:dyDescent="0.3">
      <c r="C70" s="12"/>
    </row>
    <row r="71" spans="3:3" x14ac:dyDescent="0.3">
      <c r="C71" s="12"/>
    </row>
    <row r="72" spans="3:3" x14ac:dyDescent="0.3">
      <c r="C72" s="12"/>
    </row>
    <row r="73" spans="3:3" x14ac:dyDescent="0.3">
      <c r="C73" s="12"/>
    </row>
    <row r="74" spans="3:3" x14ac:dyDescent="0.3">
      <c r="C74" s="12"/>
    </row>
    <row r="75" spans="3:3" x14ac:dyDescent="0.3">
      <c r="C75" s="12"/>
    </row>
    <row r="76" spans="3:3" x14ac:dyDescent="0.3">
      <c r="C76" s="12"/>
    </row>
    <row r="77" spans="3:3" x14ac:dyDescent="0.3">
      <c r="C77" s="12"/>
    </row>
    <row r="78" spans="3:3" x14ac:dyDescent="0.3">
      <c r="C78" s="12"/>
    </row>
    <row r="79" spans="3:3" x14ac:dyDescent="0.3">
      <c r="C79" s="12"/>
    </row>
    <row r="80" spans="3:3" x14ac:dyDescent="0.3">
      <c r="C80" s="12"/>
    </row>
    <row r="81" spans="3:3" x14ac:dyDescent="0.3">
      <c r="C81" s="12"/>
    </row>
    <row r="82" spans="3:3" x14ac:dyDescent="0.3">
      <c r="C82" s="12"/>
    </row>
    <row r="83" spans="3:3" x14ac:dyDescent="0.3">
      <c r="C83" s="12"/>
    </row>
    <row r="84" spans="3:3" x14ac:dyDescent="0.3">
      <c r="C84" s="12"/>
    </row>
    <row r="85" spans="3:3" x14ac:dyDescent="0.3">
      <c r="C85" s="12"/>
    </row>
    <row r="86" spans="3:3" x14ac:dyDescent="0.3">
      <c r="C86" s="12"/>
    </row>
    <row r="87" spans="3:3" x14ac:dyDescent="0.3">
      <c r="C87" s="12"/>
    </row>
    <row r="88" spans="3:3" x14ac:dyDescent="0.3">
      <c r="C88" s="12"/>
    </row>
    <row r="89" spans="3:3" x14ac:dyDescent="0.3">
      <c r="C89" s="12"/>
    </row>
    <row r="90" spans="3:3" x14ac:dyDescent="0.3">
      <c r="C90" s="12"/>
    </row>
    <row r="91" spans="3:3" x14ac:dyDescent="0.3">
      <c r="C91" s="12"/>
    </row>
    <row r="92" spans="3:3" x14ac:dyDescent="0.3">
      <c r="C92" s="12"/>
    </row>
    <row r="93" spans="3:3" x14ac:dyDescent="0.3">
      <c r="C93" s="12"/>
    </row>
    <row r="94" spans="3:3" x14ac:dyDescent="0.3">
      <c r="C94" s="12"/>
    </row>
    <row r="95" spans="3:3" x14ac:dyDescent="0.3">
      <c r="C95" s="12"/>
    </row>
    <row r="96" spans="3:3" x14ac:dyDescent="0.3">
      <c r="C96" s="12"/>
    </row>
    <row r="97" spans="3:3" x14ac:dyDescent="0.3">
      <c r="C97" s="12"/>
    </row>
    <row r="98" spans="3:3" x14ac:dyDescent="0.3">
      <c r="C98" s="12"/>
    </row>
    <row r="99" spans="3:3" x14ac:dyDescent="0.3">
      <c r="C99" s="12"/>
    </row>
    <row r="100" spans="3:3" x14ac:dyDescent="0.3">
      <c r="C100" s="12"/>
    </row>
    <row r="101" spans="3:3" x14ac:dyDescent="0.3">
      <c r="C101" s="12"/>
    </row>
    <row r="102" spans="3:3" x14ac:dyDescent="0.3">
      <c r="C102" s="12"/>
    </row>
    <row r="103" spans="3:3" x14ac:dyDescent="0.3">
      <c r="C103" s="12"/>
    </row>
    <row r="104" spans="3:3" x14ac:dyDescent="0.3">
      <c r="C104" s="12"/>
    </row>
    <row r="105" spans="3:3" x14ac:dyDescent="0.3">
      <c r="C105" s="12"/>
    </row>
    <row r="106" spans="3:3" x14ac:dyDescent="0.3">
      <c r="C106" s="12"/>
    </row>
    <row r="107" spans="3:3" x14ac:dyDescent="0.3">
      <c r="C107" s="12"/>
    </row>
    <row r="108" spans="3:3" x14ac:dyDescent="0.3">
      <c r="C108" s="12"/>
    </row>
    <row r="109" spans="3:3" x14ac:dyDescent="0.3">
      <c r="C109" s="12"/>
    </row>
    <row r="110" spans="3:3" x14ac:dyDescent="0.3">
      <c r="C110" s="12"/>
    </row>
    <row r="111" spans="3:3" x14ac:dyDescent="0.3">
      <c r="C111" s="12"/>
    </row>
    <row r="112" spans="3:3" x14ac:dyDescent="0.3">
      <c r="C112" s="12"/>
    </row>
    <row r="113" spans="3:3" x14ac:dyDescent="0.3">
      <c r="C113" s="12"/>
    </row>
    <row r="114" spans="3:3" x14ac:dyDescent="0.3">
      <c r="C114" s="12"/>
    </row>
    <row r="115" spans="3:3" x14ac:dyDescent="0.3">
      <c r="C115" s="12"/>
    </row>
    <row r="116" spans="3:3" x14ac:dyDescent="0.3">
      <c r="C116" s="12"/>
    </row>
    <row r="117" spans="3:3" x14ac:dyDescent="0.3">
      <c r="C117" s="12"/>
    </row>
    <row r="118" spans="3:3" x14ac:dyDescent="0.3">
      <c r="C118" s="12"/>
    </row>
    <row r="119" spans="3:3" x14ac:dyDescent="0.3">
      <c r="C119" s="12"/>
    </row>
    <row r="120" spans="3:3" x14ac:dyDescent="0.3">
      <c r="C120" s="12"/>
    </row>
    <row r="121" spans="3:3" x14ac:dyDescent="0.3">
      <c r="C121" s="12"/>
    </row>
    <row r="122" spans="3:3" x14ac:dyDescent="0.3">
      <c r="C122" s="12"/>
    </row>
    <row r="123" spans="3:3" x14ac:dyDescent="0.3">
      <c r="C123" s="12"/>
    </row>
    <row r="124" spans="3:3" x14ac:dyDescent="0.3">
      <c r="C124" s="12"/>
    </row>
    <row r="125" spans="3:3" x14ac:dyDescent="0.3">
      <c r="C125" s="12"/>
    </row>
    <row r="126" spans="3:3" x14ac:dyDescent="0.3">
      <c r="C126" s="12"/>
    </row>
    <row r="127" spans="3:3" x14ac:dyDescent="0.3">
      <c r="C127" s="12"/>
    </row>
    <row r="128" spans="3:3" x14ac:dyDescent="0.3">
      <c r="C128" s="12"/>
    </row>
    <row r="129" spans="3:3" x14ac:dyDescent="0.3">
      <c r="C129" s="12"/>
    </row>
    <row r="130" spans="3:3" x14ac:dyDescent="0.3">
      <c r="C130" s="12"/>
    </row>
    <row r="131" spans="3:3" x14ac:dyDescent="0.3">
      <c r="C131" s="12"/>
    </row>
    <row r="132" spans="3:3" x14ac:dyDescent="0.3">
      <c r="C132" s="12"/>
    </row>
    <row r="133" spans="3:3" x14ac:dyDescent="0.3">
      <c r="C133" s="12"/>
    </row>
    <row r="134" spans="3:3" x14ac:dyDescent="0.3">
      <c r="C134" s="12"/>
    </row>
    <row r="135" spans="3:3" x14ac:dyDescent="0.3">
      <c r="C135" s="12"/>
    </row>
    <row r="136" spans="3:3" x14ac:dyDescent="0.3">
      <c r="C136" s="12"/>
    </row>
    <row r="137" spans="3:3" x14ac:dyDescent="0.3">
      <c r="C137" s="12"/>
    </row>
    <row r="138" spans="3:3" x14ac:dyDescent="0.3">
      <c r="C138" s="12"/>
    </row>
    <row r="139" spans="3:3" x14ac:dyDescent="0.3">
      <c r="C139" s="12"/>
    </row>
    <row r="140" spans="3:3" x14ac:dyDescent="0.3">
      <c r="C140" s="12"/>
    </row>
    <row r="141" spans="3:3" x14ac:dyDescent="0.3">
      <c r="C141" s="12"/>
    </row>
    <row r="142" spans="3:3" x14ac:dyDescent="0.3">
      <c r="C142" s="12"/>
    </row>
    <row r="143" spans="3:3" x14ac:dyDescent="0.3">
      <c r="C143" s="12"/>
    </row>
    <row r="144" spans="3:3" x14ac:dyDescent="0.3">
      <c r="C144" s="12"/>
    </row>
    <row r="145" spans="3:3" x14ac:dyDescent="0.3">
      <c r="C145" s="12"/>
    </row>
    <row r="146" spans="3:3" x14ac:dyDescent="0.3">
      <c r="C146" s="12"/>
    </row>
    <row r="147" spans="3:3" x14ac:dyDescent="0.3">
      <c r="C147" s="12"/>
    </row>
    <row r="148" spans="3:3" x14ac:dyDescent="0.3">
      <c r="C148" s="12"/>
    </row>
    <row r="149" spans="3:3" x14ac:dyDescent="0.3">
      <c r="C149" s="12"/>
    </row>
    <row r="150" spans="3:3" x14ac:dyDescent="0.3">
      <c r="C150" s="12"/>
    </row>
    <row r="151" spans="3:3" x14ac:dyDescent="0.3">
      <c r="C151" s="12"/>
    </row>
    <row r="152" spans="3:3" x14ac:dyDescent="0.3">
      <c r="C152" s="12"/>
    </row>
    <row r="153" spans="3:3" x14ac:dyDescent="0.3">
      <c r="C153" s="12"/>
    </row>
    <row r="154" spans="3:3" x14ac:dyDescent="0.3">
      <c r="C154" s="12"/>
    </row>
    <row r="155" spans="3:3" x14ac:dyDescent="0.3">
      <c r="C155" s="12"/>
    </row>
    <row r="156" spans="3:3" x14ac:dyDescent="0.3">
      <c r="C156" s="12"/>
    </row>
    <row r="157" spans="3:3" x14ac:dyDescent="0.3">
      <c r="C157" s="12"/>
    </row>
    <row r="158" spans="3:3" x14ac:dyDescent="0.3">
      <c r="C158" s="12"/>
    </row>
    <row r="159" spans="3:3" x14ac:dyDescent="0.3">
      <c r="C159" s="12"/>
    </row>
    <row r="160" spans="3:3" x14ac:dyDescent="0.3">
      <c r="C160" s="12"/>
    </row>
    <row r="161" spans="3:3" x14ac:dyDescent="0.3">
      <c r="C161" s="12"/>
    </row>
    <row r="162" spans="3:3" x14ac:dyDescent="0.3">
      <c r="C162" s="12"/>
    </row>
    <row r="163" spans="3:3" x14ac:dyDescent="0.3">
      <c r="C163" s="12"/>
    </row>
    <row r="164" spans="3:3" x14ac:dyDescent="0.3">
      <c r="C164" s="12"/>
    </row>
    <row r="165" spans="3:3" x14ac:dyDescent="0.3">
      <c r="C165" s="12"/>
    </row>
    <row r="166" spans="3:3" x14ac:dyDescent="0.3">
      <c r="C166" s="12"/>
    </row>
    <row r="167" spans="3:3" x14ac:dyDescent="0.3">
      <c r="C167" s="12"/>
    </row>
    <row r="168" spans="3:3" x14ac:dyDescent="0.3">
      <c r="C168" s="12"/>
    </row>
    <row r="169" spans="3:3" x14ac:dyDescent="0.3">
      <c r="C169" s="12"/>
    </row>
  </sheetData>
  <sortState ref="A7:AA32">
    <sortCondition descending="1" ref="AA7:AA32"/>
    <sortCondition ref="B7:B32"/>
  </sortState>
  <mergeCells count="14">
    <mergeCell ref="A5:C5"/>
    <mergeCell ref="N2:X3"/>
    <mergeCell ref="M2:M4"/>
    <mergeCell ref="Z2:Z4"/>
    <mergeCell ref="A1:Z1"/>
    <mergeCell ref="AA1:AA4"/>
    <mergeCell ref="A2:A4"/>
    <mergeCell ref="C2:C4"/>
    <mergeCell ref="D2:K2"/>
    <mergeCell ref="L2:L4"/>
    <mergeCell ref="Y2:Y4"/>
    <mergeCell ref="D3:H3"/>
    <mergeCell ref="I3:K3"/>
    <mergeCell ref="B2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3"/>
  <sheetViews>
    <sheetView zoomScaleNormal="100" workbookViewId="0">
      <selection activeCell="A18" sqref="A18"/>
    </sheetView>
  </sheetViews>
  <sheetFormatPr defaultColWidth="9.109375" defaultRowHeight="15.6" x14ac:dyDescent="0.3"/>
  <cols>
    <col min="1" max="1" width="6.77734375" style="1" bestFit="1" customWidth="1"/>
    <col min="2" max="2" width="22.5546875" style="1" bestFit="1" customWidth="1"/>
    <col min="3" max="3" width="12.21875" style="1" customWidth="1"/>
    <col min="4" max="11" width="5.6640625" style="1" customWidth="1"/>
    <col min="12" max="12" width="6.88671875" style="1" bestFit="1" customWidth="1"/>
    <col min="13" max="13" width="13.109375" style="1" customWidth="1"/>
    <col min="14" max="24" width="4.33203125" style="1" customWidth="1"/>
    <col min="25" max="25" width="6.88671875" style="1" bestFit="1" customWidth="1"/>
    <col min="26" max="26" width="13.6640625" style="1" customWidth="1"/>
    <col min="27" max="27" width="12.33203125" style="1" customWidth="1"/>
    <col min="28" max="16384" width="9.109375" style="1"/>
  </cols>
  <sheetData>
    <row r="1" spans="1:27" ht="15.6" customHeight="1" x14ac:dyDescent="0.3">
      <c r="A1" s="46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  <c r="AA1" s="33" t="s">
        <v>9</v>
      </c>
    </row>
    <row r="2" spans="1:27" ht="15.9" customHeight="1" x14ac:dyDescent="0.3">
      <c r="A2" s="51" t="s">
        <v>0</v>
      </c>
      <c r="B2" s="52" t="s">
        <v>32</v>
      </c>
      <c r="C2" s="33" t="s">
        <v>1</v>
      </c>
      <c r="D2" s="34" t="s">
        <v>3</v>
      </c>
      <c r="E2" s="34"/>
      <c r="F2" s="34"/>
      <c r="G2" s="34"/>
      <c r="H2" s="34"/>
      <c r="I2" s="34"/>
      <c r="J2" s="34"/>
      <c r="K2" s="34"/>
      <c r="L2" s="42" t="s">
        <v>7</v>
      </c>
      <c r="M2" s="30" t="s">
        <v>8</v>
      </c>
      <c r="N2" s="38" t="s">
        <v>4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42" t="s">
        <v>7</v>
      </c>
      <c r="Z2" s="30" t="s">
        <v>8</v>
      </c>
      <c r="AA2" s="33"/>
    </row>
    <row r="3" spans="1:27" x14ac:dyDescent="0.3">
      <c r="A3" s="51"/>
      <c r="B3" s="53"/>
      <c r="C3" s="33"/>
      <c r="D3" s="35" t="s">
        <v>5</v>
      </c>
      <c r="E3" s="36"/>
      <c r="F3" s="36"/>
      <c r="G3" s="36"/>
      <c r="H3" s="36"/>
      <c r="I3" s="35" t="s">
        <v>6</v>
      </c>
      <c r="J3" s="36"/>
      <c r="K3" s="37"/>
      <c r="L3" s="43"/>
      <c r="M3" s="31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43"/>
      <c r="Z3" s="31"/>
      <c r="AA3" s="33"/>
    </row>
    <row r="4" spans="1:27" ht="29.4" customHeight="1" x14ac:dyDescent="0.3">
      <c r="A4" s="51"/>
      <c r="B4" s="54"/>
      <c r="C4" s="33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1</v>
      </c>
      <c r="J4" s="3">
        <v>2</v>
      </c>
      <c r="K4" s="3">
        <v>3</v>
      </c>
      <c r="L4" s="44"/>
      <c r="M4" s="32"/>
      <c r="N4" s="3">
        <v>1</v>
      </c>
      <c r="O4" s="3">
        <v>2</v>
      </c>
      <c r="P4" s="3">
        <v>3</v>
      </c>
      <c r="Q4" s="3">
        <v>4</v>
      </c>
      <c r="R4" s="3">
        <v>5</v>
      </c>
      <c r="S4" s="3">
        <v>6</v>
      </c>
      <c r="T4" s="3">
        <v>7</v>
      </c>
      <c r="U4" s="3">
        <v>8</v>
      </c>
      <c r="V4" s="3">
        <v>9</v>
      </c>
      <c r="W4" s="3">
        <v>10</v>
      </c>
      <c r="X4" s="3">
        <v>11</v>
      </c>
      <c r="Y4" s="44"/>
      <c r="Z4" s="32"/>
      <c r="AA4" s="33"/>
    </row>
    <row r="5" spans="1:27" ht="30" customHeight="1" x14ac:dyDescent="0.3">
      <c r="A5" s="29" t="s">
        <v>2</v>
      </c>
      <c r="B5" s="29"/>
      <c r="C5" s="29"/>
      <c r="D5" s="4">
        <v>5</v>
      </c>
      <c r="E5" s="4">
        <v>7</v>
      </c>
      <c r="F5" s="4">
        <v>5</v>
      </c>
      <c r="G5" s="4">
        <v>3</v>
      </c>
      <c r="H5" s="4">
        <v>3</v>
      </c>
      <c r="I5" s="4">
        <v>1</v>
      </c>
      <c r="J5" s="4">
        <v>2</v>
      </c>
      <c r="K5" s="4">
        <v>3</v>
      </c>
      <c r="L5" s="4">
        <f t="shared" ref="L5" si="0">SUM(D5:K5)</f>
        <v>29</v>
      </c>
      <c r="M5" s="5">
        <f>L5*100/29</f>
        <v>100</v>
      </c>
      <c r="N5" s="4">
        <v>5</v>
      </c>
      <c r="O5" s="4">
        <v>3</v>
      </c>
      <c r="P5" s="4">
        <v>3</v>
      </c>
      <c r="Q5" s="4">
        <v>3</v>
      </c>
      <c r="R5" s="4">
        <v>6</v>
      </c>
      <c r="S5" s="4">
        <v>8</v>
      </c>
      <c r="T5" s="4">
        <v>8</v>
      </c>
      <c r="U5" s="4">
        <v>5</v>
      </c>
      <c r="V5" s="4">
        <v>4</v>
      </c>
      <c r="W5" s="4">
        <v>7</v>
      </c>
      <c r="X5" s="4">
        <v>8</v>
      </c>
      <c r="Y5" s="4">
        <f t="shared" ref="Y5" si="1">SUM(N5:X5)</f>
        <v>60</v>
      </c>
      <c r="Z5" s="5">
        <f>Y5*100/60</f>
        <v>100</v>
      </c>
      <c r="AA5" s="7">
        <f t="shared" ref="AA5" si="2">(M5+Z5)</f>
        <v>200</v>
      </c>
    </row>
    <row r="6" spans="1:27" x14ac:dyDescent="0.3">
      <c r="A6" s="2">
        <v>1</v>
      </c>
      <c r="B6" s="27" t="s">
        <v>106</v>
      </c>
      <c r="C6" s="18">
        <v>1130</v>
      </c>
      <c r="D6" s="2">
        <v>5</v>
      </c>
      <c r="E6" s="2">
        <v>2</v>
      </c>
      <c r="F6" s="2">
        <v>4</v>
      </c>
      <c r="G6" s="2">
        <v>2</v>
      </c>
      <c r="H6" s="2">
        <v>0</v>
      </c>
      <c r="I6" s="2">
        <v>1</v>
      </c>
      <c r="J6" s="2">
        <v>1</v>
      </c>
      <c r="K6" s="2">
        <v>1</v>
      </c>
      <c r="L6" s="6">
        <f>SUM(D6:K6)</f>
        <v>16</v>
      </c>
      <c r="M6" s="10">
        <f>L6*100/29</f>
        <v>55.172413793103445</v>
      </c>
      <c r="N6" s="2">
        <v>2</v>
      </c>
      <c r="O6" s="2">
        <v>3</v>
      </c>
      <c r="P6" s="2">
        <v>2</v>
      </c>
      <c r="Q6" s="2">
        <v>1</v>
      </c>
      <c r="R6" s="2">
        <v>4</v>
      </c>
      <c r="S6" s="2">
        <v>6</v>
      </c>
      <c r="T6" s="2">
        <v>5</v>
      </c>
      <c r="U6" s="2">
        <v>2</v>
      </c>
      <c r="V6" s="2">
        <v>4</v>
      </c>
      <c r="W6" s="2">
        <v>3</v>
      </c>
      <c r="X6" s="2">
        <v>0</v>
      </c>
      <c r="Y6" s="9">
        <f>SUM(N6:X6)</f>
        <v>32</v>
      </c>
      <c r="Z6" s="10">
        <f>Y6*100/60</f>
        <v>53.333333333333336</v>
      </c>
      <c r="AA6" s="19">
        <f>(M6+Z6)</f>
        <v>108.50574712643677</v>
      </c>
    </row>
    <row r="7" spans="1:27" x14ac:dyDescent="0.3">
      <c r="A7" s="2">
        <v>2</v>
      </c>
      <c r="B7" s="25" t="s">
        <v>98</v>
      </c>
      <c r="C7" s="18">
        <v>1122</v>
      </c>
      <c r="D7" s="2">
        <v>4</v>
      </c>
      <c r="E7" s="2">
        <v>2</v>
      </c>
      <c r="F7" s="2">
        <v>0</v>
      </c>
      <c r="G7" s="2">
        <v>3</v>
      </c>
      <c r="H7" s="2">
        <v>1</v>
      </c>
      <c r="I7" s="2">
        <v>1</v>
      </c>
      <c r="J7" s="2">
        <v>0</v>
      </c>
      <c r="K7" s="2">
        <v>1</v>
      </c>
      <c r="L7" s="6">
        <f>SUM(D7:K7)</f>
        <v>12</v>
      </c>
      <c r="M7" s="10">
        <f>L7*100/29</f>
        <v>41.379310344827587</v>
      </c>
      <c r="N7" s="2">
        <v>3</v>
      </c>
      <c r="O7" s="2">
        <v>3</v>
      </c>
      <c r="P7" s="2">
        <v>1</v>
      </c>
      <c r="Q7" s="2">
        <v>0</v>
      </c>
      <c r="R7" s="2">
        <v>5</v>
      </c>
      <c r="S7" s="2">
        <v>6</v>
      </c>
      <c r="T7" s="2">
        <v>6</v>
      </c>
      <c r="U7" s="2">
        <v>1</v>
      </c>
      <c r="V7" s="2">
        <v>1</v>
      </c>
      <c r="W7" s="2">
        <v>2</v>
      </c>
      <c r="X7" s="2">
        <v>5</v>
      </c>
      <c r="Y7" s="9">
        <f>SUM(N7:X7)</f>
        <v>33</v>
      </c>
      <c r="Z7" s="10">
        <f>Y7*100/60</f>
        <v>55</v>
      </c>
      <c r="AA7" s="19">
        <f>(M7+Z7)</f>
        <v>96.379310344827587</v>
      </c>
    </row>
    <row r="8" spans="1:27" x14ac:dyDescent="0.3">
      <c r="A8" s="20">
        <v>3</v>
      </c>
      <c r="B8" s="28" t="s">
        <v>91</v>
      </c>
      <c r="C8" s="17">
        <v>1115</v>
      </c>
      <c r="D8" s="2">
        <v>4</v>
      </c>
      <c r="E8" s="2">
        <v>0</v>
      </c>
      <c r="F8" s="2">
        <v>1</v>
      </c>
      <c r="G8" s="2">
        <v>3</v>
      </c>
      <c r="H8" s="2">
        <v>1</v>
      </c>
      <c r="I8" s="2">
        <v>1</v>
      </c>
      <c r="J8" s="2">
        <v>0</v>
      </c>
      <c r="K8" s="2">
        <v>1</v>
      </c>
      <c r="L8" s="6">
        <f>SUM(D8:K8)</f>
        <v>11</v>
      </c>
      <c r="M8" s="10">
        <f>L8*100/29</f>
        <v>37.931034482758619</v>
      </c>
      <c r="N8" s="2">
        <v>3</v>
      </c>
      <c r="O8" s="2">
        <v>3</v>
      </c>
      <c r="P8" s="2">
        <v>1</v>
      </c>
      <c r="Q8" s="2">
        <v>0</v>
      </c>
      <c r="R8" s="2">
        <v>1</v>
      </c>
      <c r="S8" s="2">
        <v>6</v>
      </c>
      <c r="T8" s="2">
        <v>6</v>
      </c>
      <c r="U8" s="2">
        <v>5</v>
      </c>
      <c r="V8" s="2">
        <v>0</v>
      </c>
      <c r="W8" s="2">
        <v>1</v>
      </c>
      <c r="X8" s="2">
        <v>7</v>
      </c>
      <c r="Y8" s="9">
        <f>SUM(N8:X8)</f>
        <v>33</v>
      </c>
      <c r="Z8" s="10">
        <f>Y8*100/60</f>
        <v>55</v>
      </c>
      <c r="AA8" s="19">
        <f>(M8+Z8)</f>
        <v>92.931034482758619</v>
      </c>
    </row>
    <row r="9" spans="1:27" x14ac:dyDescent="0.3">
      <c r="A9" s="20">
        <v>4</v>
      </c>
      <c r="B9" s="21" t="s">
        <v>105</v>
      </c>
      <c r="C9" s="17">
        <v>1129</v>
      </c>
      <c r="D9" s="2">
        <v>4</v>
      </c>
      <c r="E9" s="2">
        <v>3</v>
      </c>
      <c r="F9" s="2">
        <v>1</v>
      </c>
      <c r="G9" s="2">
        <v>1</v>
      </c>
      <c r="H9" s="2">
        <v>0</v>
      </c>
      <c r="I9" s="2">
        <v>1</v>
      </c>
      <c r="J9" s="2">
        <v>0</v>
      </c>
      <c r="K9" s="2">
        <v>2</v>
      </c>
      <c r="L9" s="6">
        <f>SUM(D9:K9)</f>
        <v>12</v>
      </c>
      <c r="M9" s="10">
        <f>L9*100/29</f>
        <v>41.379310344827587</v>
      </c>
      <c r="N9" s="2">
        <v>4</v>
      </c>
      <c r="O9" s="2">
        <v>2</v>
      </c>
      <c r="P9" s="2">
        <v>0</v>
      </c>
      <c r="Q9" s="2">
        <v>0</v>
      </c>
      <c r="R9" s="2">
        <v>3</v>
      </c>
      <c r="S9" s="2">
        <v>6</v>
      </c>
      <c r="T9" s="2">
        <v>7</v>
      </c>
      <c r="U9" s="2">
        <v>3</v>
      </c>
      <c r="V9" s="2">
        <v>0</v>
      </c>
      <c r="W9" s="2">
        <v>0</v>
      </c>
      <c r="X9" s="2">
        <v>5</v>
      </c>
      <c r="Y9" s="9">
        <f>SUM(N9:X9)</f>
        <v>30</v>
      </c>
      <c r="Z9" s="10">
        <f>Y9*100/60</f>
        <v>50</v>
      </c>
      <c r="AA9" s="19">
        <f>(M9+Z9)</f>
        <v>91.379310344827587</v>
      </c>
    </row>
    <row r="10" spans="1:27" x14ac:dyDescent="0.3">
      <c r="A10" s="20">
        <v>5</v>
      </c>
      <c r="B10" s="28" t="s">
        <v>99</v>
      </c>
      <c r="C10" s="17">
        <v>1123</v>
      </c>
      <c r="D10" s="2">
        <v>3</v>
      </c>
      <c r="E10" s="2">
        <v>0</v>
      </c>
      <c r="F10" s="2">
        <v>1</v>
      </c>
      <c r="G10" s="2">
        <v>2</v>
      </c>
      <c r="H10" s="2">
        <v>3</v>
      </c>
      <c r="I10" s="2">
        <v>1</v>
      </c>
      <c r="J10" s="2">
        <v>1</v>
      </c>
      <c r="K10" s="2">
        <v>2</v>
      </c>
      <c r="L10" s="6">
        <f>SUM(D10:K10)</f>
        <v>13</v>
      </c>
      <c r="M10" s="10">
        <f>L10*100/29</f>
        <v>44.827586206896555</v>
      </c>
      <c r="N10" s="2">
        <v>3</v>
      </c>
      <c r="O10" s="2">
        <v>3</v>
      </c>
      <c r="P10" s="2">
        <v>0</v>
      </c>
      <c r="Q10" s="2">
        <v>0</v>
      </c>
      <c r="R10" s="2">
        <v>0</v>
      </c>
      <c r="S10" s="2">
        <v>6</v>
      </c>
      <c r="T10" s="2">
        <v>4</v>
      </c>
      <c r="U10" s="2">
        <v>4</v>
      </c>
      <c r="V10" s="2">
        <v>0</v>
      </c>
      <c r="W10" s="2">
        <v>0</v>
      </c>
      <c r="X10" s="2">
        <v>7</v>
      </c>
      <c r="Y10" s="9">
        <f>SUM(N10:X10)</f>
        <v>27</v>
      </c>
      <c r="Z10" s="10">
        <f>Y10*100/60</f>
        <v>45</v>
      </c>
      <c r="AA10" s="19">
        <f>(M10+Z10)</f>
        <v>89.827586206896555</v>
      </c>
    </row>
    <row r="11" spans="1:27" x14ac:dyDescent="0.3">
      <c r="A11" s="20">
        <v>6</v>
      </c>
      <c r="B11" s="28" t="s">
        <v>83</v>
      </c>
      <c r="C11" s="17">
        <v>1107</v>
      </c>
      <c r="D11" s="2">
        <v>1</v>
      </c>
      <c r="E11" s="2">
        <v>3</v>
      </c>
      <c r="F11" s="2">
        <v>0</v>
      </c>
      <c r="G11" s="2">
        <v>2</v>
      </c>
      <c r="H11" s="2">
        <v>0</v>
      </c>
      <c r="I11" s="2">
        <v>1</v>
      </c>
      <c r="J11" s="2">
        <v>1</v>
      </c>
      <c r="K11" s="2">
        <v>1</v>
      </c>
      <c r="L11" s="6">
        <f>SUM(D11:K11)</f>
        <v>9</v>
      </c>
      <c r="M11" s="10">
        <f>L11*100/29</f>
        <v>31.03448275862069</v>
      </c>
      <c r="N11" s="2">
        <v>5</v>
      </c>
      <c r="O11" s="2">
        <v>3</v>
      </c>
      <c r="P11" s="2">
        <v>1</v>
      </c>
      <c r="Q11" s="2">
        <v>0</v>
      </c>
      <c r="R11" s="2">
        <v>0</v>
      </c>
      <c r="S11" s="2">
        <v>8</v>
      </c>
      <c r="T11" s="2">
        <v>3</v>
      </c>
      <c r="U11" s="2">
        <v>1</v>
      </c>
      <c r="V11" s="2">
        <v>3</v>
      </c>
      <c r="W11" s="2">
        <v>3</v>
      </c>
      <c r="X11" s="2">
        <v>7</v>
      </c>
      <c r="Y11" s="9">
        <f>SUM(N11:X11)</f>
        <v>34</v>
      </c>
      <c r="Z11" s="10">
        <f>Y11*100/60</f>
        <v>56.666666666666664</v>
      </c>
      <c r="AA11" s="19">
        <f>(M11+Z11)</f>
        <v>87.701149425287355</v>
      </c>
    </row>
    <row r="12" spans="1:27" x14ac:dyDescent="0.3">
      <c r="A12" s="20">
        <v>7</v>
      </c>
      <c r="B12" s="25" t="s">
        <v>93</v>
      </c>
      <c r="C12" s="17">
        <v>1117</v>
      </c>
      <c r="D12" s="2">
        <v>3</v>
      </c>
      <c r="E12" s="2">
        <v>1</v>
      </c>
      <c r="F12" s="2">
        <v>0</v>
      </c>
      <c r="G12" s="2">
        <v>3</v>
      </c>
      <c r="H12" s="2">
        <v>1</v>
      </c>
      <c r="I12" s="2">
        <v>1</v>
      </c>
      <c r="J12" s="2">
        <v>1</v>
      </c>
      <c r="K12" s="2">
        <v>1</v>
      </c>
      <c r="L12" s="6">
        <f>SUM(D12:K12)</f>
        <v>11</v>
      </c>
      <c r="M12" s="10">
        <f>L12*100/29</f>
        <v>37.931034482758619</v>
      </c>
      <c r="N12" s="2">
        <v>4</v>
      </c>
      <c r="O12" s="2">
        <v>2</v>
      </c>
      <c r="P12" s="2">
        <v>0</v>
      </c>
      <c r="Q12" s="2">
        <v>0</v>
      </c>
      <c r="R12" s="2">
        <v>0</v>
      </c>
      <c r="S12" s="2">
        <v>6</v>
      </c>
      <c r="T12" s="2">
        <v>6</v>
      </c>
      <c r="U12" s="2">
        <v>3</v>
      </c>
      <c r="V12" s="2">
        <v>1</v>
      </c>
      <c r="W12" s="2">
        <v>1</v>
      </c>
      <c r="X12" s="2">
        <v>7</v>
      </c>
      <c r="Y12" s="9">
        <f>SUM(N12:X12)</f>
        <v>30</v>
      </c>
      <c r="Z12" s="10">
        <f>Y12*100/60</f>
        <v>50</v>
      </c>
      <c r="AA12" s="19">
        <f>(M12+Z12)</f>
        <v>87.931034482758619</v>
      </c>
    </row>
    <row r="13" spans="1:27" x14ac:dyDescent="0.3">
      <c r="A13" s="20">
        <v>8</v>
      </c>
      <c r="B13" s="25" t="s">
        <v>102</v>
      </c>
      <c r="C13" s="18">
        <v>1126</v>
      </c>
      <c r="D13" s="2">
        <v>4</v>
      </c>
      <c r="E13" s="2">
        <v>3</v>
      </c>
      <c r="F13" s="2">
        <v>0</v>
      </c>
      <c r="G13" s="2">
        <v>3</v>
      </c>
      <c r="H13" s="2">
        <v>0</v>
      </c>
      <c r="I13" s="2">
        <v>0</v>
      </c>
      <c r="J13" s="2">
        <v>0</v>
      </c>
      <c r="K13" s="2">
        <v>1</v>
      </c>
      <c r="L13" s="6">
        <f>SUM(D13:K13)</f>
        <v>11</v>
      </c>
      <c r="M13" s="10">
        <f>L13*100/29</f>
        <v>37.931034482758619</v>
      </c>
      <c r="N13" s="2">
        <v>3</v>
      </c>
      <c r="O13" s="2">
        <v>3</v>
      </c>
      <c r="P13" s="2">
        <v>3</v>
      </c>
      <c r="Q13" s="2">
        <v>0</v>
      </c>
      <c r="R13" s="2">
        <v>0</v>
      </c>
      <c r="S13" s="2">
        <v>6</v>
      </c>
      <c r="T13" s="2">
        <v>5</v>
      </c>
      <c r="U13" s="2">
        <v>2</v>
      </c>
      <c r="V13" s="2">
        <v>3</v>
      </c>
      <c r="W13" s="2">
        <v>0</v>
      </c>
      <c r="X13" s="2">
        <v>5</v>
      </c>
      <c r="Y13" s="9">
        <f>SUM(N13:X13)</f>
        <v>30</v>
      </c>
      <c r="Z13" s="10">
        <f>Y13*100/60</f>
        <v>50</v>
      </c>
      <c r="AA13" s="19">
        <f>(M13+Z13)</f>
        <v>87.931034482758619</v>
      </c>
    </row>
    <row r="14" spans="1:27" x14ac:dyDescent="0.3">
      <c r="A14" s="20">
        <v>9</v>
      </c>
      <c r="B14" s="27" t="s">
        <v>89</v>
      </c>
      <c r="C14" s="17">
        <v>1113</v>
      </c>
      <c r="D14" s="2">
        <v>4</v>
      </c>
      <c r="E14" s="2">
        <v>1</v>
      </c>
      <c r="F14" s="2">
        <v>0</v>
      </c>
      <c r="G14" s="2">
        <v>3</v>
      </c>
      <c r="H14" s="2">
        <v>0</v>
      </c>
      <c r="I14" s="2">
        <v>1</v>
      </c>
      <c r="J14" s="2">
        <v>1</v>
      </c>
      <c r="K14" s="2">
        <v>0</v>
      </c>
      <c r="L14" s="6">
        <f>SUM(D14:K14)</f>
        <v>10</v>
      </c>
      <c r="M14" s="10">
        <f>L14*100/29</f>
        <v>34.482758620689658</v>
      </c>
      <c r="N14" s="2">
        <v>5</v>
      </c>
      <c r="O14" s="2">
        <v>1</v>
      </c>
      <c r="P14" s="2">
        <v>2</v>
      </c>
      <c r="Q14" s="2">
        <v>0</v>
      </c>
      <c r="R14" s="2">
        <v>1</v>
      </c>
      <c r="S14" s="2">
        <v>6</v>
      </c>
      <c r="T14" s="2">
        <v>6</v>
      </c>
      <c r="U14" s="2">
        <v>4</v>
      </c>
      <c r="V14" s="2">
        <v>1</v>
      </c>
      <c r="W14" s="2">
        <v>0</v>
      </c>
      <c r="X14" s="2">
        <v>5</v>
      </c>
      <c r="Y14" s="9">
        <f>SUM(N14:X14)</f>
        <v>31</v>
      </c>
      <c r="Z14" s="10">
        <f>Y14*100/60</f>
        <v>51.666666666666664</v>
      </c>
      <c r="AA14" s="19">
        <f>(M14+Z14)</f>
        <v>86.149425287356323</v>
      </c>
    </row>
    <row r="15" spans="1:27" x14ac:dyDescent="0.3">
      <c r="A15" s="20">
        <v>10</v>
      </c>
      <c r="B15" s="25" t="s">
        <v>96</v>
      </c>
      <c r="C15" s="18">
        <v>1120</v>
      </c>
      <c r="D15" s="2">
        <v>2</v>
      </c>
      <c r="E15" s="2">
        <v>4</v>
      </c>
      <c r="F15" s="2">
        <v>0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6">
        <f>SUM(D15:K15)</f>
        <v>11</v>
      </c>
      <c r="M15" s="10">
        <f>L15*100/29</f>
        <v>37.931034482758619</v>
      </c>
      <c r="N15" s="2">
        <v>3</v>
      </c>
      <c r="O15" s="2">
        <v>3</v>
      </c>
      <c r="P15" s="2">
        <v>1</v>
      </c>
      <c r="Q15" s="2">
        <v>0</v>
      </c>
      <c r="R15" s="2">
        <v>2</v>
      </c>
      <c r="S15" s="2">
        <v>6</v>
      </c>
      <c r="T15" s="2">
        <v>5</v>
      </c>
      <c r="U15" s="2">
        <v>1</v>
      </c>
      <c r="V15" s="2">
        <v>3</v>
      </c>
      <c r="W15" s="2">
        <v>0</v>
      </c>
      <c r="X15" s="2">
        <v>5</v>
      </c>
      <c r="Y15" s="9">
        <f>SUM(N15:X15)</f>
        <v>29</v>
      </c>
      <c r="Z15" s="10">
        <f>Y15*100/60</f>
        <v>48.333333333333336</v>
      </c>
      <c r="AA15" s="19">
        <f>(M15+Z15)</f>
        <v>86.264367816091948</v>
      </c>
    </row>
    <row r="16" spans="1:27" x14ac:dyDescent="0.3">
      <c r="A16" s="20">
        <v>11</v>
      </c>
      <c r="B16" s="25" t="s">
        <v>114</v>
      </c>
      <c r="C16" s="18">
        <v>1138</v>
      </c>
      <c r="D16" s="2">
        <v>2</v>
      </c>
      <c r="E16" s="2">
        <v>2</v>
      </c>
      <c r="F16" s="2">
        <v>0</v>
      </c>
      <c r="G16" s="2">
        <v>3</v>
      </c>
      <c r="H16" s="2">
        <v>0</v>
      </c>
      <c r="I16" s="2">
        <v>1</v>
      </c>
      <c r="J16" s="2">
        <v>0</v>
      </c>
      <c r="K16" s="2">
        <v>3</v>
      </c>
      <c r="L16" s="6">
        <f>SUM(D16:K16)</f>
        <v>11</v>
      </c>
      <c r="M16" s="10">
        <f>L16*100/29</f>
        <v>37.931034482758619</v>
      </c>
      <c r="N16" s="2">
        <v>5</v>
      </c>
      <c r="O16" s="2">
        <v>3</v>
      </c>
      <c r="P16" s="2">
        <v>0</v>
      </c>
      <c r="Q16" s="2">
        <v>0</v>
      </c>
      <c r="R16" s="2">
        <v>3</v>
      </c>
      <c r="S16" s="2">
        <v>6</v>
      </c>
      <c r="T16" s="2">
        <v>6</v>
      </c>
      <c r="U16" s="2">
        <v>1</v>
      </c>
      <c r="V16" s="2">
        <v>1</v>
      </c>
      <c r="W16" s="2">
        <v>1</v>
      </c>
      <c r="X16" s="2">
        <v>3</v>
      </c>
      <c r="Y16" s="9">
        <f>SUM(N16:X16)</f>
        <v>29</v>
      </c>
      <c r="Z16" s="10">
        <f>Y16*100/60</f>
        <v>48.333333333333336</v>
      </c>
      <c r="AA16" s="8">
        <f>(M16+Z16)</f>
        <v>86.264367816091948</v>
      </c>
    </row>
    <row r="17" spans="1:27" x14ac:dyDescent="0.3">
      <c r="A17" s="20">
        <v>12</v>
      </c>
      <c r="B17" s="28" t="s">
        <v>81</v>
      </c>
      <c r="C17" s="17">
        <v>1105</v>
      </c>
      <c r="D17" s="2">
        <v>3</v>
      </c>
      <c r="E17" s="2">
        <v>1</v>
      </c>
      <c r="F17" s="2">
        <v>1</v>
      </c>
      <c r="G17" s="2">
        <v>2</v>
      </c>
      <c r="H17" s="2">
        <v>0</v>
      </c>
      <c r="I17" s="2">
        <v>1</v>
      </c>
      <c r="J17" s="2">
        <v>0</v>
      </c>
      <c r="K17" s="2">
        <v>1</v>
      </c>
      <c r="L17" s="6">
        <f>SUM(D17:K17)</f>
        <v>9</v>
      </c>
      <c r="M17" s="10">
        <f>L17*100/29</f>
        <v>31.03448275862069</v>
      </c>
      <c r="N17" s="2">
        <v>4</v>
      </c>
      <c r="O17" s="2">
        <v>1</v>
      </c>
      <c r="P17" s="2">
        <v>1</v>
      </c>
      <c r="Q17" s="2">
        <v>0</v>
      </c>
      <c r="R17" s="2">
        <v>6</v>
      </c>
      <c r="S17" s="2">
        <v>4</v>
      </c>
      <c r="T17" s="2">
        <v>5</v>
      </c>
      <c r="U17" s="2">
        <v>1</v>
      </c>
      <c r="V17" s="2">
        <v>2</v>
      </c>
      <c r="W17" s="2">
        <v>2</v>
      </c>
      <c r="X17" s="2">
        <v>6</v>
      </c>
      <c r="Y17" s="9">
        <f>SUM(N17:X17)</f>
        <v>32</v>
      </c>
      <c r="Z17" s="10">
        <f>Y17*100/60</f>
        <v>53.333333333333336</v>
      </c>
      <c r="AA17" s="19">
        <f>(M17+Z17)</f>
        <v>84.367816091954026</v>
      </c>
    </row>
    <row r="18" spans="1:27" x14ac:dyDescent="0.3">
      <c r="A18" s="20">
        <v>13</v>
      </c>
      <c r="B18" s="28" t="s">
        <v>107</v>
      </c>
      <c r="C18" s="17">
        <v>1131</v>
      </c>
      <c r="D18" s="2">
        <v>4</v>
      </c>
      <c r="E18" s="2">
        <v>2</v>
      </c>
      <c r="F18" s="2">
        <v>0</v>
      </c>
      <c r="G18" s="2">
        <v>1</v>
      </c>
      <c r="H18" s="2">
        <v>0</v>
      </c>
      <c r="I18" s="2">
        <v>1</v>
      </c>
      <c r="J18" s="2">
        <v>0</v>
      </c>
      <c r="K18" s="2">
        <v>2</v>
      </c>
      <c r="L18" s="6">
        <f>SUM(D18:K18)</f>
        <v>10</v>
      </c>
      <c r="M18" s="10">
        <f>L18*100/29</f>
        <v>34.482758620689658</v>
      </c>
      <c r="N18" s="2">
        <v>2</v>
      </c>
      <c r="O18" s="2">
        <v>2</v>
      </c>
      <c r="P18" s="2">
        <v>1</v>
      </c>
      <c r="Q18" s="2">
        <v>2</v>
      </c>
      <c r="R18" s="2">
        <v>1</v>
      </c>
      <c r="S18" s="2">
        <v>6</v>
      </c>
      <c r="T18" s="2">
        <v>6</v>
      </c>
      <c r="U18" s="2">
        <v>2</v>
      </c>
      <c r="V18" s="2">
        <v>1</v>
      </c>
      <c r="W18" s="2">
        <v>2</v>
      </c>
      <c r="X18" s="2">
        <v>5</v>
      </c>
      <c r="Y18" s="9">
        <f>SUM(N18:X18)</f>
        <v>30</v>
      </c>
      <c r="Z18" s="10">
        <f>Y18*100/60</f>
        <v>50</v>
      </c>
      <c r="AA18" s="19">
        <f>(M18+Z18)</f>
        <v>84.482758620689651</v>
      </c>
    </row>
    <row r="19" spans="1:27" x14ac:dyDescent="0.3">
      <c r="A19" s="20">
        <v>14</v>
      </c>
      <c r="B19" s="28" t="s">
        <v>88</v>
      </c>
      <c r="C19" s="18">
        <v>1112</v>
      </c>
      <c r="D19" s="2">
        <v>4</v>
      </c>
      <c r="E19" s="2">
        <v>2</v>
      </c>
      <c r="F19" s="2">
        <v>0</v>
      </c>
      <c r="G19" s="2">
        <v>1</v>
      </c>
      <c r="H19" s="2">
        <v>0</v>
      </c>
      <c r="I19" s="2">
        <v>1</v>
      </c>
      <c r="J19" s="2">
        <v>0</v>
      </c>
      <c r="K19" s="2">
        <v>2</v>
      </c>
      <c r="L19" s="6">
        <f>SUM(D19:K19)</f>
        <v>10</v>
      </c>
      <c r="M19" s="10">
        <f>L19*100/29</f>
        <v>34.482758620689658</v>
      </c>
      <c r="N19" s="2">
        <v>4</v>
      </c>
      <c r="O19" s="2">
        <v>2</v>
      </c>
      <c r="P19" s="2">
        <v>0</v>
      </c>
      <c r="Q19" s="2">
        <v>0</v>
      </c>
      <c r="R19" s="2">
        <v>5</v>
      </c>
      <c r="S19" s="2">
        <v>6</v>
      </c>
      <c r="T19" s="2">
        <v>6</v>
      </c>
      <c r="U19" s="2">
        <v>2</v>
      </c>
      <c r="V19" s="2">
        <v>1</v>
      </c>
      <c r="W19" s="2">
        <v>0</v>
      </c>
      <c r="X19" s="2">
        <v>3</v>
      </c>
      <c r="Y19" s="9">
        <f>SUM(N19:X19)</f>
        <v>29</v>
      </c>
      <c r="Z19" s="10">
        <f>Y19*100/60</f>
        <v>48.333333333333336</v>
      </c>
      <c r="AA19" s="19">
        <f>(M19+Z19)</f>
        <v>82.816091954022994</v>
      </c>
    </row>
    <row r="20" spans="1:27" x14ac:dyDescent="0.3">
      <c r="A20" s="20">
        <v>15</v>
      </c>
      <c r="B20" s="21" t="s">
        <v>90</v>
      </c>
      <c r="C20" s="18">
        <v>1114</v>
      </c>
      <c r="D20" s="2">
        <v>2</v>
      </c>
      <c r="E20" s="2">
        <v>1</v>
      </c>
      <c r="F20" s="2">
        <v>0</v>
      </c>
      <c r="G20" s="2">
        <v>3</v>
      </c>
      <c r="H20" s="2">
        <v>1</v>
      </c>
      <c r="I20" s="2">
        <v>1</v>
      </c>
      <c r="J20" s="2">
        <v>0</v>
      </c>
      <c r="K20" s="2">
        <v>1</v>
      </c>
      <c r="L20" s="6">
        <f>SUM(D20:K20)</f>
        <v>9</v>
      </c>
      <c r="M20" s="10">
        <f>L20*100/29</f>
        <v>31.03448275862069</v>
      </c>
      <c r="N20" s="2">
        <v>5</v>
      </c>
      <c r="O20" s="2">
        <v>0</v>
      </c>
      <c r="P20" s="2">
        <v>3</v>
      </c>
      <c r="Q20" s="2">
        <v>0</v>
      </c>
      <c r="R20" s="2">
        <v>0</v>
      </c>
      <c r="S20" s="2">
        <v>6</v>
      </c>
      <c r="T20" s="2">
        <v>6</v>
      </c>
      <c r="U20" s="2">
        <v>4</v>
      </c>
      <c r="V20" s="2">
        <v>0</v>
      </c>
      <c r="W20" s="2">
        <v>0</v>
      </c>
      <c r="X20" s="2">
        <v>7</v>
      </c>
      <c r="Y20" s="9">
        <f>SUM(N20:X20)</f>
        <v>31</v>
      </c>
      <c r="Z20" s="10">
        <f>Y20*100/60</f>
        <v>51.666666666666664</v>
      </c>
      <c r="AA20" s="19">
        <f>(M20+Z20)</f>
        <v>82.701149425287355</v>
      </c>
    </row>
    <row r="21" spans="1:27" x14ac:dyDescent="0.3">
      <c r="A21" s="20">
        <v>16</v>
      </c>
      <c r="B21" s="28" t="s">
        <v>94</v>
      </c>
      <c r="C21" s="18">
        <v>1118</v>
      </c>
      <c r="D21" s="2">
        <v>3</v>
      </c>
      <c r="E21" s="2">
        <v>1</v>
      </c>
      <c r="F21" s="2">
        <v>2</v>
      </c>
      <c r="G21" s="2">
        <v>1</v>
      </c>
      <c r="H21" s="2">
        <v>0</v>
      </c>
      <c r="I21" s="2">
        <v>1</v>
      </c>
      <c r="J21" s="2">
        <v>1</v>
      </c>
      <c r="K21" s="2">
        <v>2</v>
      </c>
      <c r="L21" s="6">
        <f>SUM(D21:K21)</f>
        <v>11</v>
      </c>
      <c r="M21" s="10">
        <f>L21*100/29</f>
        <v>37.931034482758619</v>
      </c>
      <c r="N21" s="2">
        <v>4</v>
      </c>
      <c r="O21" s="2">
        <v>3</v>
      </c>
      <c r="P21" s="2">
        <v>1</v>
      </c>
      <c r="Q21" s="2">
        <v>0</v>
      </c>
      <c r="R21" s="2">
        <v>3</v>
      </c>
      <c r="S21" s="2">
        <v>4</v>
      </c>
      <c r="T21" s="2">
        <v>3</v>
      </c>
      <c r="U21" s="2">
        <v>1</v>
      </c>
      <c r="V21" s="2">
        <v>0</v>
      </c>
      <c r="W21" s="2">
        <v>0</v>
      </c>
      <c r="X21" s="2">
        <v>8</v>
      </c>
      <c r="Y21" s="9">
        <f>SUM(N21:X21)</f>
        <v>27</v>
      </c>
      <c r="Z21" s="10">
        <f>Y21*100/60</f>
        <v>45</v>
      </c>
      <c r="AA21" s="19">
        <f>(M21+Z21)</f>
        <v>82.931034482758619</v>
      </c>
    </row>
    <row r="22" spans="1:27" x14ac:dyDescent="0.3">
      <c r="A22" s="20">
        <v>17</v>
      </c>
      <c r="B22" s="25" t="s">
        <v>97</v>
      </c>
      <c r="C22" s="17">
        <v>1121</v>
      </c>
      <c r="D22" s="2">
        <v>3</v>
      </c>
      <c r="E22" s="2">
        <v>4</v>
      </c>
      <c r="F22" s="2">
        <v>0</v>
      </c>
      <c r="G22" s="2">
        <v>3</v>
      </c>
      <c r="H22" s="2">
        <v>0</v>
      </c>
      <c r="I22" s="2">
        <v>1</v>
      </c>
      <c r="J22" s="2">
        <v>1</v>
      </c>
      <c r="K22" s="2">
        <v>0</v>
      </c>
      <c r="L22" s="6">
        <f>SUM(D22:K22)</f>
        <v>12</v>
      </c>
      <c r="M22" s="10">
        <f>L22*100/29</f>
        <v>41.379310344827587</v>
      </c>
      <c r="N22" s="2">
        <v>3</v>
      </c>
      <c r="O22" s="2">
        <v>3</v>
      </c>
      <c r="P22" s="2">
        <v>0</v>
      </c>
      <c r="Q22" s="2">
        <v>0</v>
      </c>
      <c r="R22" s="2">
        <v>1</v>
      </c>
      <c r="S22" s="2">
        <v>6</v>
      </c>
      <c r="T22" s="2">
        <v>4</v>
      </c>
      <c r="U22" s="2">
        <v>1</v>
      </c>
      <c r="V22" s="2">
        <v>3</v>
      </c>
      <c r="W22" s="2">
        <v>0</v>
      </c>
      <c r="X22" s="2">
        <v>4</v>
      </c>
      <c r="Y22" s="9">
        <f>SUM(N22:X22)</f>
        <v>25</v>
      </c>
      <c r="Z22" s="10">
        <f>Y22*100/60</f>
        <v>41.666666666666664</v>
      </c>
      <c r="AA22" s="19">
        <f>(M22+Z22)</f>
        <v>83.045977011494244</v>
      </c>
    </row>
    <row r="23" spans="1:27" x14ac:dyDescent="0.3">
      <c r="A23" s="20">
        <v>18</v>
      </c>
      <c r="B23" s="28" t="s">
        <v>109</v>
      </c>
      <c r="C23" s="17">
        <v>1133</v>
      </c>
      <c r="D23" s="2">
        <v>2</v>
      </c>
      <c r="E23" s="2">
        <v>3</v>
      </c>
      <c r="F23" s="2">
        <v>3</v>
      </c>
      <c r="G23" s="2">
        <v>3</v>
      </c>
      <c r="H23" s="2">
        <v>0</v>
      </c>
      <c r="I23" s="2">
        <v>1</v>
      </c>
      <c r="J23" s="2">
        <v>0</v>
      </c>
      <c r="K23" s="2">
        <v>1</v>
      </c>
      <c r="L23" s="6">
        <f>SUM(D23:K23)</f>
        <v>13</v>
      </c>
      <c r="M23" s="10">
        <f>L23*100/29</f>
        <v>44.827586206896555</v>
      </c>
      <c r="N23" s="2">
        <v>4</v>
      </c>
      <c r="O23" s="2">
        <v>2</v>
      </c>
      <c r="P23" s="2">
        <v>0</v>
      </c>
      <c r="Q23" s="2">
        <v>0</v>
      </c>
      <c r="R23" s="2">
        <v>0</v>
      </c>
      <c r="S23" s="2">
        <v>6</v>
      </c>
      <c r="T23" s="2">
        <v>3</v>
      </c>
      <c r="U23" s="2">
        <v>1</v>
      </c>
      <c r="V23" s="2">
        <v>2</v>
      </c>
      <c r="W23" s="2">
        <v>3</v>
      </c>
      <c r="X23" s="2">
        <v>2</v>
      </c>
      <c r="Y23" s="9">
        <f>SUM(N23:X23)</f>
        <v>23</v>
      </c>
      <c r="Z23" s="10">
        <f>Y23*100/60</f>
        <v>38.333333333333336</v>
      </c>
      <c r="AA23" s="19">
        <f>(M23+Z23)</f>
        <v>83.160919540229884</v>
      </c>
    </row>
    <row r="24" spans="1:27" x14ac:dyDescent="0.3">
      <c r="A24" s="20">
        <v>19</v>
      </c>
      <c r="B24" s="25" t="s">
        <v>113</v>
      </c>
      <c r="C24" s="17">
        <v>1137</v>
      </c>
      <c r="D24" s="2">
        <v>3</v>
      </c>
      <c r="E24" s="2">
        <v>2</v>
      </c>
      <c r="F24" s="2">
        <v>0</v>
      </c>
      <c r="G24" s="2">
        <v>2</v>
      </c>
      <c r="H24" s="2">
        <v>0</v>
      </c>
      <c r="I24" s="2">
        <v>1</v>
      </c>
      <c r="J24" s="2">
        <v>0</v>
      </c>
      <c r="K24" s="2">
        <v>2</v>
      </c>
      <c r="L24" s="6">
        <f>SUM(D24:K24)</f>
        <v>10</v>
      </c>
      <c r="M24" s="10">
        <f>L24*100/29</f>
        <v>34.482758620689658</v>
      </c>
      <c r="N24" s="2">
        <v>4</v>
      </c>
      <c r="O24" s="2">
        <v>2</v>
      </c>
      <c r="P24" s="2">
        <v>1</v>
      </c>
      <c r="Q24" s="2">
        <v>1</v>
      </c>
      <c r="R24" s="2">
        <v>0</v>
      </c>
      <c r="S24" s="2">
        <v>6</v>
      </c>
      <c r="T24" s="2">
        <v>7</v>
      </c>
      <c r="U24" s="2">
        <v>1</v>
      </c>
      <c r="V24" s="2">
        <v>0</v>
      </c>
      <c r="W24" s="2">
        <v>1</v>
      </c>
      <c r="X24" s="2">
        <v>6</v>
      </c>
      <c r="Y24" s="9">
        <f>SUM(N24:X24)</f>
        <v>29</v>
      </c>
      <c r="Z24" s="10">
        <f>Y24*100/60</f>
        <v>48.333333333333336</v>
      </c>
      <c r="AA24" s="8">
        <f>(M24+Z24)</f>
        <v>82.816091954022994</v>
      </c>
    </row>
    <row r="25" spans="1:27" x14ac:dyDescent="0.3">
      <c r="A25" s="20">
        <v>20</v>
      </c>
      <c r="B25" s="25" t="s">
        <v>100</v>
      </c>
      <c r="C25" s="18">
        <v>1124</v>
      </c>
      <c r="D25" s="2">
        <v>5</v>
      </c>
      <c r="E25" s="2">
        <v>3</v>
      </c>
      <c r="F25" s="2">
        <v>0</v>
      </c>
      <c r="G25" s="2">
        <v>2</v>
      </c>
      <c r="H25" s="2">
        <v>0</v>
      </c>
      <c r="I25" s="2">
        <v>1</v>
      </c>
      <c r="J25" s="2">
        <v>1</v>
      </c>
      <c r="K25" s="2">
        <v>3</v>
      </c>
      <c r="L25" s="6">
        <f>SUM(D25:K25)</f>
        <v>15</v>
      </c>
      <c r="M25" s="10">
        <f>L25*100/29</f>
        <v>51.724137931034484</v>
      </c>
      <c r="N25" s="2">
        <v>2</v>
      </c>
      <c r="O25" s="2">
        <v>3</v>
      </c>
      <c r="P25" s="2">
        <v>1</v>
      </c>
      <c r="Q25" s="2">
        <v>0</v>
      </c>
      <c r="R25" s="2">
        <v>0</v>
      </c>
      <c r="S25" s="2">
        <v>6</v>
      </c>
      <c r="T25" s="2">
        <v>4</v>
      </c>
      <c r="U25" s="2">
        <v>1</v>
      </c>
      <c r="V25" s="2">
        <v>0</v>
      </c>
      <c r="W25" s="2">
        <v>0</v>
      </c>
      <c r="X25" s="2">
        <v>1</v>
      </c>
      <c r="Y25" s="9">
        <f>SUM(N25:X25)</f>
        <v>18</v>
      </c>
      <c r="Z25" s="10">
        <f>Y25*100/60</f>
        <v>30</v>
      </c>
      <c r="AA25" s="19">
        <f>(M25+Z25)</f>
        <v>81.724137931034477</v>
      </c>
    </row>
    <row r="26" spans="1:27" x14ac:dyDescent="0.3">
      <c r="A26" s="20">
        <v>21</v>
      </c>
      <c r="B26" s="28" t="s">
        <v>112</v>
      </c>
      <c r="C26" s="18">
        <v>1136</v>
      </c>
      <c r="D26" s="2">
        <v>3</v>
      </c>
      <c r="E26" s="2">
        <v>3</v>
      </c>
      <c r="F26" s="2">
        <v>1</v>
      </c>
      <c r="G26" s="2">
        <v>3</v>
      </c>
      <c r="H26" s="2">
        <v>0</v>
      </c>
      <c r="I26" s="2">
        <v>1</v>
      </c>
      <c r="J26" s="2">
        <v>1</v>
      </c>
      <c r="K26" s="2">
        <v>1</v>
      </c>
      <c r="L26" s="6">
        <f>SUM(D26:K26)</f>
        <v>13</v>
      </c>
      <c r="M26" s="10">
        <f>L26*100/29</f>
        <v>44.827586206896555</v>
      </c>
      <c r="N26" s="2">
        <v>3</v>
      </c>
      <c r="O26" s="2">
        <v>3</v>
      </c>
      <c r="P26" s="2">
        <v>0</v>
      </c>
      <c r="Q26" s="2">
        <v>0</v>
      </c>
      <c r="R26" s="2">
        <v>1</v>
      </c>
      <c r="S26" s="2">
        <v>4</v>
      </c>
      <c r="T26" s="2">
        <v>5</v>
      </c>
      <c r="U26" s="2">
        <v>1</v>
      </c>
      <c r="V26" s="2">
        <v>1</v>
      </c>
      <c r="W26" s="2">
        <v>2</v>
      </c>
      <c r="X26" s="2">
        <v>2</v>
      </c>
      <c r="Y26" s="9">
        <f>SUM(N26:X26)</f>
        <v>22</v>
      </c>
      <c r="Z26" s="10">
        <f>Y26*100/60</f>
        <v>36.666666666666664</v>
      </c>
      <c r="AA26" s="19">
        <f>(M26+Z26)</f>
        <v>81.494252873563227</v>
      </c>
    </row>
    <row r="27" spans="1:27" x14ac:dyDescent="0.3">
      <c r="A27" s="20">
        <v>22</v>
      </c>
      <c r="B27" s="25" t="s">
        <v>82</v>
      </c>
      <c r="C27" s="18">
        <v>1106</v>
      </c>
      <c r="D27" s="2">
        <v>2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0</v>
      </c>
      <c r="K27" s="2">
        <v>1</v>
      </c>
      <c r="L27" s="6">
        <f>SUM(D27:K27)</f>
        <v>8</v>
      </c>
      <c r="M27" s="10">
        <f>L27*100/29</f>
        <v>27.586206896551722</v>
      </c>
      <c r="N27" s="2">
        <v>5</v>
      </c>
      <c r="O27" s="2">
        <v>2</v>
      </c>
      <c r="P27" s="2">
        <v>1</v>
      </c>
      <c r="Q27" s="2">
        <v>0</v>
      </c>
      <c r="R27" s="2">
        <v>0</v>
      </c>
      <c r="S27" s="2">
        <v>6</v>
      </c>
      <c r="T27" s="2">
        <v>5</v>
      </c>
      <c r="U27" s="2">
        <v>2</v>
      </c>
      <c r="V27" s="2">
        <v>0</v>
      </c>
      <c r="W27" s="2">
        <v>1</v>
      </c>
      <c r="X27" s="2">
        <v>7</v>
      </c>
      <c r="Y27" s="9">
        <f>SUM(N27:X27)</f>
        <v>29</v>
      </c>
      <c r="Z27" s="10">
        <f>Y27*100/60</f>
        <v>48.333333333333336</v>
      </c>
      <c r="AA27" s="19">
        <f>(M27+Z27)</f>
        <v>75.919540229885058</v>
      </c>
    </row>
    <row r="28" spans="1:27" x14ac:dyDescent="0.3">
      <c r="A28" s="20">
        <v>23</v>
      </c>
      <c r="B28" s="28" t="s">
        <v>104</v>
      </c>
      <c r="C28" s="18">
        <v>1128</v>
      </c>
      <c r="D28" s="2">
        <v>3</v>
      </c>
      <c r="E28" s="2">
        <v>3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2</v>
      </c>
      <c r="L28" s="6">
        <f>SUM(D28:K28)</f>
        <v>10</v>
      </c>
      <c r="M28" s="10">
        <f>L28*100/29</f>
        <v>34.482758620689658</v>
      </c>
      <c r="N28" s="2">
        <v>2</v>
      </c>
      <c r="O28" s="2">
        <v>3</v>
      </c>
      <c r="P28" s="2">
        <v>1</v>
      </c>
      <c r="Q28" s="2">
        <v>0</v>
      </c>
      <c r="R28" s="2">
        <v>0</v>
      </c>
      <c r="S28" s="2">
        <v>6</v>
      </c>
      <c r="T28" s="2">
        <v>3</v>
      </c>
      <c r="U28" s="2">
        <v>0</v>
      </c>
      <c r="V28" s="2">
        <v>1</v>
      </c>
      <c r="W28" s="2">
        <v>1</v>
      </c>
      <c r="X28" s="2">
        <v>8</v>
      </c>
      <c r="Y28" s="9">
        <f>SUM(N28:X28)</f>
        <v>25</v>
      </c>
      <c r="Z28" s="10">
        <f>Y28*100/60</f>
        <v>41.666666666666664</v>
      </c>
      <c r="AA28" s="19">
        <f>(M28+Z28)</f>
        <v>76.149425287356323</v>
      </c>
    </row>
    <row r="29" spans="1:27" x14ac:dyDescent="0.3">
      <c r="A29" s="20">
        <v>24</v>
      </c>
      <c r="B29" s="28" t="s">
        <v>86</v>
      </c>
      <c r="C29" s="18">
        <v>1110</v>
      </c>
      <c r="D29" s="2">
        <v>4</v>
      </c>
      <c r="E29" s="2">
        <v>3</v>
      </c>
      <c r="F29" s="2">
        <v>0</v>
      </c>
      <c r="G29" s="2">
        <v>2</v>
      </c>
      <c r="H29" s="2">
        <v>0</v>
      </c>
      <c r="I29" s="2">
        <v>1</v>
      </c>
      <c r="J29" s="2">
        <v>0</v>
      </c>
      <c r="K29" s="2">
        <v>2</v>
      </c>
      <c r="L29" s="6">
        <f>SUM(D29:K29)</f>
        <v>12</v>
      </c>
      <c r="M29" s="10">
        <f>L29*100/29</f>
        <v>41.379310344827587</v>
      </c>
      <c r="N29" s="2">
        <v>3</v>
      </c>
      <c r="O29" s="2">
        <v>2</v>
      </c>
      <c r="P29" s="2">
        <v>0</v>
      </c>
      <c r="Q29" s="2">
        <v>0</v>
      </c>
      <c r="R29" s="2">
        <v>0</v>
      </c>
      <c r="S29" s="2">
        <v>5</v>
      </c>
      <c r="T29" s="2">
        <v>4</v>
      </c>
      <c r="U29" s="2">
        <v>1</v>
      </c>
      <c r="V29" s="2">
        <v>0</v>
      </c>
      <c r="W29" s="2">
        <v>0</v>
      </c>
      <c r="X29" s="2">
        <v>5</v>
      </c>
      <c r="Y29" s="9">
        <f>SUM(N29:X29)</f>
        <v>20</v>
      </c>
      <c r="Z29" s="10">
        <f>Y29*100/60</f>
        <v>33.333333333333336</v>
      </c>
      <c r="AA29" s="19">
        <f>(M29+Z29)</f>
        <v>74.71264367816093</v>
      </c>
    </row>
    <row r="30" spans="1:27" x14ac:dyDescent="0.3">
      <c r="A30" s="20">
        <v>25</v>
      </c>
      <c r="B30" s="25" t="s">
        <v>85</v>
      </c>
      <c r="C30" s="17">
        <v>1109</v>
      </c>
      <c r="D30" s="2">
        <v>3</v>
      </c>
      <c r="E30" s="2">
        <v>0</v>
      </c>
      <c r="F30" s="2">
        <v>1</v>
      </c>
      <c r="G30" s="2">
        <v>2</v>
      </c>
      <c r="H30" s="2">
        <v>0</v>
      </c>
      <c r="I30" s="2">
        <v>1</v>
      </c>
      <c r="J30" s="2">
        <v>1</v>
      </c>
      <c r="K30" s="2">
        <v>1</v>
      </c>
      <c r="L30" s="6">
        <f>SUM(D30:K30)</f>
        <v>9</v>
      </c>
      <c r="M30" s="10">
        <f>L30*100/29</f>
        <v>31.03448275862069</v>
      </c>
      <c r="N30" s="2">
        <v>5</v>
      </c>
      <c r="O30" s="2">
        <v>2</v>
      </c>
      <c r="P30" s="2">
        <v>1</v>
      </c>
      <c r="Q30" s="2">
        <v>0</v>
      </c>
      <c r="R30" s="2">
        <v>0</v>
      </c>
      <c r="S30" s="2">
        <v>0</v>
      </c>
      <c r="T30" s="2">
        <v>5</v>
      </c>
      <c r="U30" s="2">
        <v>2</v>
      </c>
      <c r="V30" s="2">
        <v>4</v>
      </c>
      <c r="W30" s="2">
        <v>0</v>
      </c>
      <c r="X30" s="2">
        <v>6</v>
      </c>
      <c r="Y30" s="9">
        <f>SUM(N30:X30)</f>
        <v>25</v>
      </c>
      <c r="Z30" s="10">
        <f>Y30*100/60</f>
        <v>41.666666666666664</v>
      </c>
      <c r="AA30" s="19">
        <f>(M30+Z30)</f>
        <v>72.701149425287355</v>
      </c>
    </row>
    <row r="31" spans="1:27" x14ac:dyDescent="0.3">
      <c r="A31" s="20">
        <v>26</v>
      </c>
      <c r="B31" s="25" t="s">
        <v>108</v>
      </c>
      <c r="C31" s="18">
        <v>1132</v>
      </c>
      <c r="D31" s="11">
        <v>3</v>
      </c>
      <c r="E31" s="11">
        <v>1</v>
      </c>
      <c r="F31" s="11">
        <v>0</v>
      </c>
      <c r="G31" s="11">
        <v>2</v>
      </c>
      <c r="H31" s="11">
        <v>0</v>
      </c>
      <c r="I31" s="11">
        <v>1</v>
      </c>
      <c r="J31" s="11">
        <v>0</v>
      </c>
      <c r="K31" s="11">
        <v>1</v>
      </c>
      <c r="L31" s="6">
        <f>SUM(D31:K31)</f>
        <v>8</v>
      </c>
      <c r="M31" s="10">
        <f>L31*100/29</f>
        <v>27.586206896551722</v>
      </c>
      <c r="N31" s="11">
        <v>2</v>
      </c>
      <c r="O31" s="11">
        <v>2</v>
      </c>
      <c r="P31" s="11">
        <v>0</v>
      </c>
      <c r="Q31" s="11">
        <v>0</v>
      </c>
      <c r="R31" s="11">
        <v>3</v>
      </c>
      <c r="S31" s="11">
        <v>6</v>
      </c>
      <c r="T31" s="11">
        <v>5</v>
      </c>
      <c r="U31" s="11">
        <v>2</v>
      </c>
      <c r="V31" s="11">
        <v>0</v>
      </c>
      <c r="W31" s="11">
        <v>0</v>
      </c>
      <c r="X31" s="11">
        <v>7</v>
      </c>
      <c r="Y31" s="9">
        <f>SUM(N31:X31)</f>
        <v>27</v>
      </c>
      <c r="Z31" s="10">
        <f>Y31*100/60</f>
        <v>45</v>
      </c>
      <c r="AA31" s="19">
        <f>(M31+Z31)</f>
        <v>72.586206896551715</v>
      </c>
    </row>
    <row r="32" spans="1:27" x14ac:dyDescent="0.3">
      <c r="A32" s="20">
        <v>27</v>
      </c>
      <c r="B32" s="25" t="s">
        <v>111</v>
      </c>
      <c r="C32" s="17">
        <v>1135</v>
      </c>
      <c r="D32" s="11">
        <v>4</v>
      </c>
      <c r="E32" s="11">
        <v>3</v>
      </c>
      <c r="F32" s="11">
        <v>0</v>
      </c>
      <c r="G32" s="11">
        <v>1</v>
      </c>
      <c r="H32" s="11">
        <v>0</v>
      </c>
      <c r="I32" s="11">
        <v>1</v>
      </c>
      <c r="J32" s="11">
        <v>0</v>
      </c>
      <c r="K32" s="11">
        <v>1</v>
      </c>
      <c r="L32" s="6">
        <f>SUM(D32:K32)</f>
        <v>10</v>
      </c>
      <c r="M32" s="10">
        <f>L32*100/29</f>
        <v>34.482758620689658</v>
      </c>
      <c r="N32" s="11">
        <v>3</v>
      </c>
      <c r="O32" s="11">
        <v>2</v>
      </c>
      <c r="P32" s="11">
        <v>0</v>
      </c>
      <c r="Q32" s="11">
        <v>0</v>
      </c>
      <c r="R32" s="11">
        <v>0</v>
      </c>
      <c r="S32" s="11">
        <v>6</v>
      </c>
      <c r="T32" s="11">
        <v>4</v>
      </c>
      <c r="U32" s="11">
        <v>2</v>
      </c>
      <c r="V32" s="11">
        <v>0</v>
      </c>
      <c r="W32" s="11">
        <v>0</v>
      </c>
      <c r="X32" s="11">
        <v>4</v>
      </c>
      <c r="Y32" s="9">
        <v>21</v>
      </c>
      <c r="Z32" s="10">
        <f>Y32*100/60</f>
        <v>35</v>
      </c>
      <c r="AA32" s="19">
        <f>(M32+Z32)</f>
        <v>69.482758620689651</v>
      </c>
    </row>
    <row r="33" spans="1:27" x14ac:dyDescent="0.3">
      <c r="A33" s="20">
        <v>28</v>
      </c>
      <c r="B33" s="25" t="s">
        <v>101</v>
      </c>
      <c r="C33" s="17">
        <v>1125</v>
      </c>
      <c r="D33" s="11">
        <v>3</v>
      </c>
      <c r="E33" s="11">
        <v>2</v>
      </c>
      <c r="F33" s="11">
        <v>0</v>
      </c>
      <c r="G33" s="11">
        <v>3</v>
      </c>
      <c r="H33" s="11">
        <v>0</v>
      </c>
      <c r="I33" s="11">
        <v>1</v>
      </c>
      <c r="J33" s="11">
        <v>1</v>
      </c>
      <c r="K33" s="11">
        <v>2</v>
      </c>
      <c r="L33" s="6">
        <f>SUM(D33:K33)</f>
        <v>12</v>
      </c>
      <c r="M33" s="10">
        <f>L33*100/29</f>
        <v>41.379310344827587</v>
      </c>
      <c r="N33" s="11">
        <v>3</v>
      </c>
      <c r="O33" s="11">
        <v>1</v>
      </c>
      <c r="P33" s="11">
        <v>0</v>
      </c>
      <c r="Q33" s="11">
        <v>0</v>
      </c>
      <c r="R33" s="11">
        <v>0</v>
      </c>
      <c r="S33" s="11">
        <v>4</v>
      </c>
      <c r="T33" s="11">
        <v>4</v>
      </c>
      <c r="U33" s="11">
        <v>2</v>
      </c>
      <c r="V33" s="11">
        <v>0</v>
      </c>
      <c r="W33" s="11">
        <v>1</v>
      </c>
      <c r="X33" s="11">
        <v>1</v>
      </c>
      <c r="Y33" s="9">
        <f>SUM(N33:X33)</f>
        <v>16</v>
      </c>
      <c r="Z33" s="10">
        <f>Y33*100/60</f>
        <v>26.666666666666668</v>
      </c>
      <c r="AA33" s="19">
        <f>(M33+Z33)</f>
        <v>68.045977011494259</v>
      </c>
    </row>
    <row r="34" spans="1:27" x14ac:dyDescent="0.3">
      <c r="A34" s="20">
        <v>29</v>
      </c>
      <c r="B34" s="28" t="s">
        <v>115</v>
      </c>
      <c r="C34" s="17">
        <v>1139</v>
      </c>
      <c r="D34" s="11">
        <v>2</v>
      </c>
      <c r="E34" s="11">
        <v>3</v>
      </c>
      <c r="F34" s="11">
        <v>2</v>
      </c>
      <c r="G34" s="11">
        <v>3</v>
      </c>
      <c r="H34" s="11">
        <v>0</v>
      </c>
      <c r="I34" s="11">
        <v>1</v>
      </c>
      <c r="J34" s="11">
        <v>0</v>
      </c>
      <c r="K34" s="11">
        <v>0</v>
      </c>
      <c r="L34" s="6">
        <f>SUM(D34:K34)</f>
        <v>11</v>
      </c>
      <c r="M34" s="10">
        <f>L34*100/29</f>
        <v>37.931034482758619</v>
      </c>
      <c r="N34" s="11">
        <v>5</v>
      </c>
      <c r="O34" s="11">
        <v>2</v>
      </c>
      <c r="P34" s="11">
        <v>0</v>
      </c>
      <c r="Q34" s="11">
        <v>0</v>
      </c>
      <c r="R34" s="11">
        <v>3</v>
      </c>
      <c r="S34" s="11">
        <v>0</v>
      </c>
      <c r="T34" s="11">
        <v>3</v>
      </c>
      <c r="U34" s="11">
        <v>0</v>
      </c>
      <c r="V34" s="11">
        <v>2</v>
      </c>
      <c r="W34" s="11">
        <v>2</v>
      </c>
      <c r="X34" s="11">
        <v>1</v>
      </c>
      <c r="Y34" s="9">
        <f>SUM(N34:X34)</f>
        <v>18</v>
      </c>
      <c r="Z34" s="10">
        <f>Y34*100/60</f>
        <v>30</v>
      </c>
      <c r="AA34" s="8">
        <f>(M34+Z34)</f>
        <v>67.931034482758619</v>
      </c>
    </row>
    <row r="35" spans="1:27" x14ac:dyDescent="0.3">
      <c r="A35" s="20">
        <v>30</v>
      </c>
      <c r="B35" s="25" t="s">
        <v>92</v>
      </c>
      <c r="C35" s="18">
        <v>1116</v>
      </c>
      <c r="D35" s="11">
        <v>0</v>
      </c>
      <c r="E35" s="11">
        <v>2</v>
      </c>
      <c r="F35" s="11">
        <v>0</v>
      </c>
      <c r="G35" s="11">
        <v>1</v>
      </c>
      <c r="H35" s="11">
        <v>1</v>
      </c>
      <c r="I35" s="11">
        <v>1</v>
      </c>
      <c r="J35" s="11">
        <v>0</v>
      </c>
      <c r="K35" s="11">
        <v>1</v>
      </c>
      <c r="L35" s="6">
        <f>SUM(D35:K35)</f>
        <v>6</v>
      </c>
      <c r="M35" s="10">
        <f>L35*100/29</f>
        <v>20.689655172413794</v>
      </c>
      <c r="N35" s="11">
        <v>2</v>
      </c>
      <c r="O35" s="11">
        <v>3</v>
      </c>
      <c r="P35" s="11">
        <v>0</v>
      </c>
      <c r="Q35" s="11">
        <v>0</v>
      </c>
      <c r="R35" s="11">
        <v>3</v>
      </c>
      <c r="S35" s="11">
        <v>6</v>
      </c>
      <c r="T35" s="11">
        <v>6</v>
      </c>
      <c r="U35" s="11">
        <v>4</v>
      </c>
      <c r="V35" s="11">
        <v>2</v>
      </c>
      <c r="W35" s="11">
        <v>0</v>
      </c>
      <c r="X35" s="11">
        <v>2</v>
      </c>
      <c r="Y35" s="9">
        <f>SUM(N35:X35)</f>
        <v>28</v>
      </c>
      <c r="Z35" s="10">
        <f>Y35*100/60</f>
        <v>46.666666666666664</v>
      </c>
      <c r="AA35" s="19">
        <f>(M35+Z35)</f>
        <v>67.356321839080465</v>
      </c>
    </row>
    <row r="36" spans="1:27" x14ac:dyDescent="0.3">
      <c r="A36" s="20">
        <v>31</v>
      </c>
      <c r="B36" s="27" t="s">
        <v>103</v>
      </c>
      <c r="C36" s="17">
        <v>1127</v>
      </c>
      <c r="D36" s="11">
        <v>3</v>
      </c>
      <c r="E36" s="11">
        <v>2</v>
      </c>
      <c r="F36" s="11">
        <v>0</v>
      </c>
      <c r="G36" s="11">
        <v>1</v>
      </c>
      <c r="H36" s="11">
        <v>0</v>
      </c>
      <c r="I36" s="11">
        <v>1</v>
      </c>
      <c r="J36" s="11">
        <v>1</v>
      </c>
      <c r="K36" s="11">
        <v>1</v>
      </c>
      <c r="L36" s="6">
        <f>SUM(D36:K36)</f>
        <v>9</v>
      </c>
      <c r="M36" s="10">
        <f>L36*100/29</f>
        <v>31.03448275862069</v>
      </c>
      <c r="N36" s="11">
        <v>5</v>
      </c>
      <c r="O36" s="11">
        <v>1</v>
      </c>
      <c r="P36" s="11">
        <v>1</v>
      </c>
      <c r="Q36" s="11">
        <v>0</v>
      </c>
      <c r="R36" s="11">
        <v>0</v>
      </c>
      <c r="S36" s="11">
        <v>0</v>
      </c>
      <c r="T36" s="11">
        <v>6</v>
      </c>
      <c r="U36" s="11">
        <v>1</v>
      </c>
      <c r="V36" s="11">
        <v>0</v>
      </c>
      <c r="W36" s="11">
        <v>0</v>
      </c>
      <c r="X36" s="11">
        <v>4</v>
      </c>
      <c r="Y36" s="9">
        <f>SUM(N36:X36)</f>
        <v>18</v>
      </c>
      <c r="Z36" s="10">
        <f>Y36*100/60</f>
        <v>30</v>
      </c>
      <c r="AA36" s="19">
        <f>(M36+Z36)</f>
        <v>61.03448275862069</v>
      </c>
    </row>
    <row r="37" spans="1:27" x14ac:dyDescent="0.3">
      <c r="A37" s="20">
        <v>32</v>
      </c>
      <c r="B37" s="25" t="s">
        <v>110</v>
      </c>
      <c r="C37" s="18">
        <v>1134</v>
      </c>
      <c r="D37" s="11">
        <v>4</v>
      </c>
      <c r="E37" s="11">
        <v>2</v>
      </c>
      <c r="F37" s="11">
        <v>0</v>
      </c>
      <c r="G37" s="11">
        <v>0</v>
      </c>
      <c r="H37" s="11">
        <v>0</v>
      </c>
      <c r="I37" s="11">
        <v>1</v>
      </c>
      <c r="J37" s="11">
        <v>0</v>
      </c>
      <c r="K37" s="11">
        <v>0</v>
      </c>
      <c r="L37" s="6">
        <f>SUM(D37:K37)</f>
        <v>7</v>
      </c>
      <c r="M37" s="10">
        <f>L37*100/29</f>
        <v>24.137931034482758</v>
      </c>
      <c r="N37" s="11">
        <v>2</v>
      </c>
      <c r="O37" s="11">
        <v>0</v>
      </c>
      <c r="P37" s="11">
        <v>1</v>
      </c>
      <c r="Q37" s="11">
        <v>0</v>
      </c>
      <c r="R37" s="11">
        <v>0</v>
      </c>
      <c r="S37" s="11">
        <v>5</v>
      </c>
      <c r="T37" s="11">
        <v>4</v>
      </c>
      <c r="U37" s="11">
        <v>0</v>
      </c>
      <c r="V37" s="11">
        <v>2</v>
      </c>
      <c r="W37" s="11">
        <v>2</v>
      </c>
      <c r="X37" s="11">
        <v>6</v>
      </c>
      <c r="Y37" s="9">
        <f>SUM(N37:X37)</f>
        <v>22</v>
      </c>
      <c r="Z37" s="10">
        <f>Y37*100/60</f>
        <v>36.666666666666664</v>
      </c>
      <c r="AA37" s="19">
        <f>(M37+Z37)</f>
        <v>60.804597701149419</v>
      </c>
    </row>
    <row r="38" spans="1:27" x14ac:dyDescent="0.3">
      <c r="A38" s="20">
        <v>33</v>
      </c>
      <c r="B38" s="25" t="s">
        <v>95</v>
      </c>
      <c r="C38" s="17">
        <v>1119</v>
      </c>
      <c r="D38" s="11">
        <v>2</v>
      </c>
      <c r="E38" s="11">
        <v>1</v>
      </c>
      <c r="F38" s="11">
        <v>0</v>
      </c>
      <c r="G38" s="11">
        <v>0</v>
      </c>
      <c r="H38" s="11">
        <v>0</v>
      </c>
      <c r="I38" s="11">
        <v>1</v>
      </c>
      <c r="J38" s="11">
        <v>0</v>
      </c>
      <c r="K38" s="11">
        <v>1</v>
      </c>
      <c r="L38" s="6">
        <f>SUM(D38:K38)</f>
        <v>5</v>
      </c>
      <c r="M38" s="10">
        <f>L38*100/29</f>
        <v>17.241379310344829</v>
      </c>
      <c r="N38" s="11">
        <v>3</v>
      </c>
      <c r="O38" s="11">
        <v>3</v>
      </c>
      <c r="P38" s="11">
        <v>1</v>
      </c>
      <c r="Q38" s="11">
        <v>0</v>
      </c>
      <c r="R38" s="11">
        <v>0</v>
      </c>
      <c r="S38" s="11">
        <v>6</v>
      </c>
      <c r="T38" s="11">
        <v>4</v>
      </c>
      <c r="U38" s="11">
        <v>1</v>
      </c>
      <c r="V38" s="11">
        <v>1</v>
      </c>
      <c r="W38" s="11">
        <v>0</v>
      </c>
      <c r="X38" s="11">
        <v>6</v>
      </c>
      <c r="Y38" s="9">
        <f>SUM(N38:X38)</f>
        <v>25</v>
      </c>
      <c r="Z38" s="10">
        <f>Y38*100/60</f>
        <v>41.666666666666664</v>
      </c>
      <c r="AA38" s="19">
        <f>(M38+Z38)</f>
        <v>58.908045977011497</v>
      </c>
    </row>
    <row r="39" spans="1:27" x14ac:dyDescent="0.3">
      <c r="A39" s="20">
        <v>34</v>
      </c>
      <c r="B39" s="21" t="s">
        <v>80</v>
      </c>
      <c r="C39" s="18">
        <v>1104</v>
      </c>
      <c r="D39" s="11">
        <v>2</v>
      </c>
      <c r="E39" s="11">
        <v>2</v>
      </c>
      <c r="F39" s="11">
        <v>0</v>
      </c>
      <c r="G39" s="11">
        <v>0</v>
      </c>
      <c r="H39" s="11">
        <v>0</v>
      </c>
      <c r="I39" s="11">
        <v>1</v>
      </c>
      <c r="J39" s="11">
        <v>0</v>
      </c>
      <c r="K39" s="11">
        <v>2</v>
      </c>
      <c r="L39" s="6">
        <f>SUM(D39:K39)</f>
        <v>7</v>
      </c>
      <c r="M39" s="10">
        <f>L39*100/29</f>
        <v>24.137931034482758</v>
      </c>
      <c r="N39" s="11">
        <v>4</v>
      </c>
      <c r="O39" s="11">
        <v>3</v>
      </c>
      <c r="P39" s="11">
        <v>0</v>
      </c>
      <c r="Q39" s="11">
        <v>0</v>
      </c>
      <c r="R39" s="11">
        <v>0</v>
      </c>
      <c r="S39" s="11">
        <v>6</v>
      </c>
      <c r="T39" s="11">
        <v>3</v>
      </c>
      <c r="U39" s="11">
        <v>0</v>
      </c>
      <c r="V39" s="11">
        <v>0</v>
      </c>
      <c r="W39" s="11">
        <v>0</v>
      </c>
      <c r="X39" s="11">
        <v>4</v>
      </c>
      <c r="Y39" s="9">
        <f>SUM(N39:X39)</f>
        <v>20</v>
      </c>
      <c r="Z39" s="10">
        <f>Y39*100/60</f>
        <v>33.333333333333336</v>
      </c>
      <c r="AA39" s="19">
        <f>(M39+Z39)</f>
        <v>57.47126436781609</v>
      </c>
    </row>
    <row r="40" spans="1:27" x14ac:dyDescent="0.3">
      <c r="A40" s="20">
        <v>35</v>
      </c>
      <c r="B40" s="27" t="s">
        <v>84</v>
      </c>
      <c r="C40" s="18">
        <v>1108</v>
      </c>
      <c r="D40" s="11">
        <v>0</v>
      </c>
      <c r="E40" s="11">
        <v>2</v>
      </c>
      <c r="F40" s="11">
        <v>1</v>
      </c>
      <c r="G40" s="11">
        <v>1</v>
      </c>
      <c r="H40" s="11">
        <v>0</v>
      </c>
      <c r="I40" s="11">
        <v>1</v>
      </c>
      <c r="J40" s="11">
        <v>0</v>
      </c>
      <c r="K40" s="11">
        <v>0</v>
      </c>
      <c r="L40" s="6">
        <f>SUM(D40:K40)</f>
        <v>5</v>
      </c>
      <c r="M40" s="10">
        <f>L40*100/29</f>
        <v>17.241379310344829</v>
      </c>
      <c r="N40" s="11">
        <v>3</v>
      </c>
      <c r="O40" s="11">
        <v>1</v>
      </c>
      <c r="P40" s="11">
        <v>0</v>
      </c>
      <c r="Q40" s="11">
        <v>0</v>
      </c>
      <c r="R40" s="11">
        <v>1</v>
      </c>
      <c r="S40" s="11">
        <v>6</v>
      </c>
      <c r="T40" s="11">
        <v>3</v>
      </c>
      <c r="U40" s="11">
        <v>1</v>
      </c>
      <c r="V40" s="11">
        <v>0</v>
      </c>
      <c r="W40" s="11">
        <v>0</v>
      </c>
      <c r="X40" s="11">
        <v>6</v>
      </c>
      <c r="Y40" s="9">
        <f>SUM(N40:X40)</f>
        <v>21</v>
      </c>
      <c r="Z40" s="10">
        <f>Y40*100/60</f>
        <v>35</v>
      </c>
      <c r="AA40" s="19">
        <f>(M40+Z40)</f>
        <v>52.241379310344826</v>
      </c>
    </row>
    <row r="41" spans="1:27" x14ac:dyDescent="0.3">
      <c r="A41" s="20">
        <v>36</v>
      </c>
      <c r="B41" s="25" t="s">
        <v>78</v>
      </c>
      <c r="C41" s="18">
        <v>1102</v>
      </c>
      <c r="D41" s="11">
        <v>1</v>
      </c>
      <c r="E41" s="11">
        <v>2</v>
      </c>
      <c r="F41" s="11">
        <v>1</v>
      </c>
      <c r="G41" s="11">
        <v>2</v>
      </c>
      <c r="H41" s="11">
        <v>0</v>
      </c>
      <c r="I41" s="11">
        <v>0</v>
      </c>
      <c r="J41" s="11">
        <v>0</v>
      </c>
      <c r="K41" s="11">
        <v>0</v>
      </c>
      <c r="L41" s="6">
        <f>SUM(D41:K41)</f>
        <v>6</v>
      </c>
      <c r="M41" s="10">
        <f>L41*100/29</f>
        <v>20.689655172413794</v>
      </c>
      <c r="N41" s="11">
        <v>4</v>
      </c>
      <c r="O41" s="11">
        <v>1</v>
      </c>
      <c r="P41" s="11">
        <v>0</v>
      </c>
      <c r="Q41" s="11">
        <v>0</v>
      </c>
      <c r="R41" s="11">
        <v>5</v>
      </c>
      <c r="S41" s="11">
        <v>4</v>
      </c>
      <c r="T41" s="11">
        <v>2</v>
      </c>
      <c r="U41" s="11">
        <v>0</v>
      </c>
      <c r="V41" s="11">
        <v>2</v>
      </c>
      <c r="W41" s="11">
        <v>0</v>
      </c>
      <c r="X41" s="11">
        <v>0</v>
      </c>
      <c r="Y41" s="9">
        <f>SUM(N41:X41)</f>
        <v>18</v>
      </c>
      <c r="Z41" s="10">
        <f>Y41*100/60</f>
        <v>30</v>
      </c>
      <c r="AA41" s="19">
        <f>(M41+Z41)</f>
        <v>50.689655172413794</v>
      </c>
    </row>
    <row r="42" spans="1:27" x14ac:dyDescent="0.3">
      <c r="A42" s="20">
        <v>37</v>
      </c>
      <c r="B42" s="28" t="s">
        <v>79</v>
      </c>
      <c r="C42" s="17">
        <v>1103</v>
      </c>
      <c r="D42" s="11">
        <v>2</v>
      </c>
      <c r="E42" s="11">
        <v>0</v>
      </c>
      <c r="F42" s="11">
        <v>0</v>
      </c>
      <c r="G42" s="11">
        <v>2</v>
      </c>
      <c r="H42" s="11">
        <v>0</v>
      </c>
      <c r="I42" s="11">
        <v>1</v>
      </c>
      <c r="J42" s="11">
        <v>0</v>
      </c>
      <c r="K42" s="11">
        <v>1</v>
      </c>
      <c r="L42" s="6">
        <f>SUM(D42:K42)</f>
        <v>6</v>
      </c>
      <c r="M42" s="10">
        <f>L42*100/29</f>
        <v>20.689655172413794</v>
      </c>
      <c r="N42" s="11">
        <v>4</v>
      </c>
      <c r="O42" s="11">
        <v>2</v>
      </c>
      <c r="P42" s="11">
        <v>0</v>
      </c>
      <c r="Q42" s="11">
        <v>0</v>
      </c>
      <c r="R42" s="11">
        <v>0</v>
      </c>
      <c r="S42" s="11">
        <v>0</v>
      </c>
      <c r="T42" s="11">
        <v>2</v>
      </c>
      <c r="U42" s="11">
        <v>1</v>
      </c>
      <c r="V42" s="11">
        <v>0</v>
      </c>
      <c r="W42" s="11">
        <v>1</v>
      </c>
      <c r="X42" s="11">
        <v>4</v>
      </c>
      <c r="Y42" s="9">
        <f>SUM(N42:X42)</f>
        <v>14</v>
      </c>
      <c r="Z42" s="10">
        <f>Y42*100/60</f>
        <v>23.333333333333332</v>
      </c>
      <c r="AA42" s="19">
        <f>(M42+Z42)</f>
        <v>44.022988505747122</v>
      </c>
    </row>
    <row r="43" spans="1:27" x14ac:dyDescent="0.3">
      <c r="A43" s="20">
        <v>38</v>
      </c>
      <c r="B43" s="25" t="s">
        <v>87</v>
      </c>
      <c r="C43" s="17">
        <v>1111</v>
      </c>
      <c r="D43" s="11">
        <v>3</v>
      </c>
      <c r="E43" s="11">
        <v>1</v>
      </c>
      <c r="F43" s="11">
        <v>0</v>
      </c>
      <c r="G43" s="11">
        <v>1</v>
      </c>
      <c r="H43" s="11">
        <v>0</v>
      </c>
      <c r="I43" s="11">
        <v>0</v>
      </c>
      <c r="J43" s="11">
        <v>0</v>
      </c>
      <c r="K43" s="11">
        <v>0</v>
      </c>
      <c r="L43" s="6">
        <f>SUM(D43:K43)</f>
        <v>5</v>
      </c>
      <c r="M43" s="10">
        <f>L43*100/29</f>
        <v>17.241379310344829</v>
      </c>
      <c r="N43" s="11">
        <v>2</v>
      </c>
      <c r="O43" s="11">
        <v>2</v>
      </c>
      <c r="P43" s="11">
        <v>1</v>
      </c>
      <c r="Q43" s="11">
        <v>0</v>
      </c>
      <c r="R43" s="11">
        <v>0</v>
      </c>
      <c r="S43" s="11">
        <v>0</v>
      </c>
      <c r="T43" s="11">
        <v>3</v>
      </c>
      <c r="U43" s="11">
        <v>1</v>
      </c>
      <c r="V43" s="11">
        <v>1</v>
      </c>
      <c r="W43" s="11">
        <v>0</v>
      </c>
      <c r="X43" s="11">
        <v>0</v>
      </c>
      <c r="Y43" s="9">
        <f>SUM(N43:X43)</f>
        <v>10</v>
      </c>
      <c r="Z43" s="10">
        <f>Y43*100/60</f>
        <v>16.666666666666668</v>
      </c>
      <c r="AA43" s="19">
        <f>(M43+Z43)</f>
        <v>33.908045977011497</v>
      </c>
    </row>
    <row r="44" spans="1:27" x14ac:dyDescent="0.3">
      <c r="A44" s="20">
        <v>39</v>
      </c>
      <c r="B44" s="27" t="s">
        <v>77</v>
      </c>
      <c r="C44" s="17">
        <v>1101</v>
      </c>
      <c r="D44" s="11">
        <v>2</v>
      </c>
      <c r="E44" s="11">
        <v>0</v>
      </c>
      <c r="F44" s="11">
        <v>0</v>
      </c>
      <c r="G44" s="11">
        <v>0</v>
      </c>
      <c r="H44" s="11">
        <v>0</v>
      </c>
      <c r="I44" s="11">
        <v>1</v>
      </c>
      <c r="J44" s="11">
        <v>0</v>
      </c>
      <c r="K44" s="11">
        <v>1</v>
      </c>
      <c r="L44" s="6">
        <f>SUM(D44:K44)</f>
        <v>4</v>
      </c>
      <c r="M44" s="10">
        <f>L44*100/29</f>
        <v>13.793103448275861</v>
      </c>
      <c r="N44" s="11">
        <v>2</v>
      </c>
      <c r="O44" s="11">
        <v>0</v>
      </c>
      <c r="P44" s="11">
        <v>0</v>
      </c>
      <c r="Q44" s="11">
        <v>0</v>
      </c>
      <c r="R44" s="11">
        <v>0</v>
      </c>
      <c r="S44" s="11">
        <v>3</v>
      </c>
      <c r="T44" s="11">
        <v>4</v>
      </c>
      <c r="U44" s="11">
        <v>0</v>
      </c>
      <c r="V44" s="11">
        <v>0</v>
      </c>
      <c r="W44" s="11">
        <v>0</v>
      </c>
      <c r="X44" s="11">
        <v>1</v>
      </c>
      <c r="Y44" s="9">
        <f>SUM(N44:X44)</f>
        <v>10</v>
      </c>
      <c r="Z44" s="10">
        <f>Y44*100/60</f>
        <v>16.666666666666668</v>
      </c>
      <c r="AA44" s="19">
        <f>(M44+Z44)</f>
        <v>30.459770114942529</v>
      </c>
    </row>
    <row r="45" spans="1:27" x14ac:dyDescent="0.3">
      <c r="C45" s="12"/>
    </row>
    <row r="46" spans="1:27" x14ac:dyDescent="0.3">
      <c r="C46" s="12"/>
    </row>
    <row r="47" spans="1:27" x14ac:dyDescent="0.3">
      <c r="C47" s="12"/>
    </row>
    <row r="48" spans="1:27" x14ac:dyDescent="0.3">
      <c r="C48" s="12"/>
    </row>
    <row r="49" spans="3:3" x14ac:dyDescent="0.3">
      <c r="C49" s="12"/>
    </row>
    <row r="50" spans="3:3" x14ac:dyDescent="0.3">
      <c r="C50" s="12"/>
    </row>
    <row r="51" spans="3:3" x14ac:dyDescent="0.3">
      <c r="C51" s="12"/>
    </row>
    <row r="52" spans="3:3" x14ac:dyDescent="0.3">
      <c r="C52" s="12"/>
    </row>
    <row r="53" spans="3:3" x14ac:dyDescent="0.3">
      <c r="C53" s="12"/>
    </row>
    <row r="54" spans="3:3" x14ac:dyDescent="0.3">
      <c r="C54" s="12"/>
    </row>
    <row r="55" spans="3:3" x14ac:dyDescent="0.3">
      <c r="C55" s="12"/>
    </row>
    <row r="56" spans="3:3" x14ac:dyDescent="0.3">
      <c r="C56" s="12"/>
    </row>
    <row r="57" spans="3:3" x14ac:dyDescent="0.3">
      <c r="C57" s="12"/>
    </row>
    <row r="58" spans="3:3" x14ac:dyDescent="0.3">
      <c r="C58" s="12"/>
    </row>
    <row r="59" spans="3:3" x14ac:dyDescent="0.3">
      <c r="C59" s="12"/>
    </row>
    <row r="60" spans="3:3" x14ac:dyDescent="0.3">
      <c r="C60" s="12"/>
    </row>
    <row r="61" spans="3:3" x14ac:dyDescent="0.3">
      <c r="C61" s="12"/>
    </row>
    <row r="62" spans="3:3" x14ac:dyDescent="0.3">
      <c r="C62" s="12"/>
    </row>
    <row r="63" spans="3:3" x14ac:dyDescent="0.3">
      <c r="C63" s="12"/>
    </row>
    <row r="64" spans="3:3" x14ac:dyDescent="0.3">
      <c r="C64" s="12"/>
    </row>
    <row r="65" spans="3:3" x14ac:dyDescent="0.3">
      <c r="C65" s="12"/>
    </row>
    <row r="66" spans="3:3" x14ac:dyDescent="0.3">
      <c r="C66" s="12"/>
    </row>
    <row r="67" spans="3:3" x14ac:dyDescent="0.3">
      <c r="C67" s="12"/>
    </row>
    <row r="68" spans="3:3" x14ac:dyDescent="0.3">
      <c r="C68" s="12"/>
    </row>
    <row r="69" spans="3:3" x14ac:dyDescent="0.3">
      <c r="C69" s="12"/>
    </row>
    <row r="70" spans="3:3" x14ac:dyDescent="0.3">
      <c r="C70" s="12"/>
    </row>
    <row r="71" spans="3:3" x14ac:dyDescent="0.3">
      <c r="C71" s="12"/>
    </row>
    <row r="72" spans="3:3" x14ac:dyDescent="0.3">
      <c r="C72" s="12"/>
    </row>
    <row r="73" spans="3:3" x14ac:dyDescent="0.3">
      <c r="C73" s="12"/>
    </row>
    <row r="74" spans="3:3" x14ac:dyDescent="0.3">
      <c r="C74" s="12"/>
    </row>
    <row r="75" spans="3:3" x14ac:dyDescent="0.3">
      <c r="C75" s="12"/>
    </row>
    <row r="76" spans="3:3" x14ac:dyDescent="0.3">
      <c r="C76" s="12"/>
    </row>
    <row r="77" spans="3:3" x14ac:dyDescent="0.3">
      <c r="C77" s="12"/>
    </row>
    <row r="78" spans="3:3" x14ac:dyDescent="0.3">
      <c r="C78" s="12"/>
    </row>
    <row r="79" spans="3:3" x14ac:dyDescent="0.3">
      <c r="C79" s="12"/>
    </row>
    <row r="80" spans="3:3" x14ac:dyDescent="0.3">
      <c r="C80" s="12"/>
    </row>
    <row r="81" spans="3:3" x14ac:dyDescent="0.3">
      <c r="C81" s="12"/>
    </row>
    <row r="82" spans="3:3" x14ac:dyDescent="0.3">
      <c r="C82" s="12"/>
    </row>
    <row r="83" spans="3:3" x14ac:dyDescent="0.3">
      <c r="C83" s="12"/>
    </row>
    <row r="84" spans="3:3" x14ac:dyDescent="0.3">
      <c r="C84" s="12"/>
    </row>
    <row r="85" spans="3:3" x14ac:dyDescent="0.3">
      <c r="C85" s="12"/>
    </row>
    <row r="86" spans="3:3" x14ac:dyDescent="0.3">
      <c r="C86" s="12"/>
    </row>
    <row r="87" spans="3:3" x14ac:dyDescent="0.3">
      <c r="C87" s="12"/>
    </row>
    <row r="88" spans="3:3" x14ac:dyDescent="0.3">
      <c r="C88" s="12"/>
    </row>
    <row r="89" spans="3:3" x14ac:dyDescent="0.3">
      <c r="C89" s="12"/>
    </row>
    <row r="90" spans="3:3" x14ac:dyDescent="0.3">
      <c r="C90" s="12"/>
    </row>
    <row r="91" spans="3:3" x14ac:dyDescent="0.3">
      <c r="C91" s="12"/>
    </row>
    <row r="92" spans="3:3" x14ac:dyDescent="0.3">
      <c r="C92" s="12"/>
    </row>
    <row r="93" spans="3:3" x14ac:dyDescent="0.3">
      <c r="C93" s="12"/>
    </row>
    <row r="94" spans="3:3" x14ac:dyDescent="0.3">
      <c r="C94" s="12"/>
    </row>
    <row r="95" spans="3:3" x14ac:dyDescent="0.3">
      <c r="C95" s="12"/>
    </row>
    <row r="96" spans="3:3" x14ac:dyDescent="0.3">
      <c r="C96" s="12"/>
    </row>
    <row r="97" spans="3:3" x14ac:dyDescent="0.3">
      <c r="C97" s="12"/>
    </row>
    <row r="98" spans="3:3" x14ac:dyDescent="0.3">
      <c r="C98" s="12"/>
    </row>
    <row r="99" spans="3:3" x14ac:dyDescent="0.3">
      <c r="C99" s="12"/>
    </row>
    <row r="100" spans="3:3" x14ac:dyDescent="0.3">
      <c r="C100" s="12"/>
    </row>
    <row r="101" spans="3:3" x14ac:dyDescent="0.3">
      <c r="C101" s="12"/>
    </row>
    <row r="102" spans="3:3" x14ac:dyDescent="0.3">
      <c r="C102" s="12"/>
    </row>
    <row r="103" spans="3:3" x14ac:dyDescent="0.3">
      <c r="C103" s="12"/>
    </row>
    <row r="104" spans="3:3" x14ac:dyDescent="0.3">
      <c r="C104" s="12"/>
    </row>
    <row r="105" spans="3:3" x14ac:dyDescent="0.3">
      <c r="C105" s="12"/>
    </row>
    <row r="106" spans="3:3" x14ac:dyDescent="0.3">
      <c r="C106" s="12"/>
    </row>
    <row r="107" spans="3:3" x14ac:dyDescent="0.3">
      <c r="C107" s="12"/>
    </row>
    <row r="108" spans="3:3" x14ac:dyDescent="0.3">
      <c r="C108" s="12"/>
    </row>
    <row r="109" spans="3:3" x14ac:dyDescent="0.3">
      <c r="C109" s="12"/>
    </row>
    <row r="110" spans="3:3" x14ac:dyDescent="0.3">
      <c r="C110" s="12"/>
    </row>
    <row r="111" spans="3:3" x14ac:dyDescent="0.3">
      <c r="C111" s="12"/>
    </row>
    <row r="112" spans="3:3" x14ac:dyDescent="0.3">
      <c r="C112" s="12"/>
    </row>
    <row r="113" spans="3:3" x14ac:dyDescent="0.3">
      <c r="C113" s="12"/>
    </row>
    <row r="114" spans="3:3" x14ac:dyDescent="0.3">
      <c r="C114" s="12"/>
    </row>
    <row r="115" spans="3:3" x14ac:dyDescent="0.3">
      <c r="C115" s="12"/>
    </row>
    <row r="116" spans="3:3" x14ac:dyDescent="0.3">
      <c r="C116" s="12"/>
    </row>
    <row r="117" spans="3:3" x14ac:dyDescent="0.3">
      <c r="C117" s="12"/>
    </row>
    <row r="118" spans="3:3" x14ac:dyDescent="0.3">
      <c r="C118" s="12"/>
    </row>
    <row r="119" spans="3:3" x14ac:dyDescent="0.3">
      <c r="C119" s="12"/>
    </row>
    <row r="120" spans="3:3" x14ac:dyDescent="0.3">
      <c r="C120" s="12"/>
    </row>
    <row r="121" spans="3:3" x14ac:dyDescent="0.3">
      <c r="C121" s="12"/>
    </row>
    <row r="122" spans="3:3" x14ac:dyDescent="0.3">
      <c r="C122" s="12"/>
    </row>
    <row r="123" spans="3:3" x14ac:dyDescent="0.3">
      <c r="C123" s="12"/>
    </row>
    <row r="124" spans="3:3" x14ac:dyDescent="0.3">
      <c r="C124" s="12"/>
    </row>
    <row r="125" spans="3:3" x14ac:dyDescent="0.3">
      <c r="C125" s="12"/>
    </row>
    <row r="126" spans="3:3" x14ac:dyDescent="0.3">
      <c r="C126" s="12"/>
    </row>
    <row r="127" spans="3:3" x14ac:dyDescent="0.3">
      <c r="C127" s="12"/>
    </row>
    <row r="128" spans="3:3" x14ac:dyDescent="0.3">
      <c r="C128" s="12"/>
    </row>
    <row r="129" spans="3:3" x14ac:dyDescent="0.3">
      <c r="C129" s="12"/>
    </row>
    <row r="130" spans="3:3" x14ac:dyDescent="0.3">
      <c r="C130" s="12"/>
    </row>
    <row r="131" spans="3:3" x14ac:dyDescent="0.3">
      <c r="C131" s="12"/>
    </row>
    <row r="132" spans="3:3" x14ac:dyDescent="0.3">
      <c r="C132" s="12"/>
    </row>
    <row r="133" spans="3:3" x14ac:dyDescent="0.3">
      <c r="C133" s="12"/>
    </row>
    <row r="134" spans="3:3" x14ac:dyDescent="0.3">
      <c r="C134" s="12"/>
    </row>
    <row r="135" spans="3:3" x14ac:dyDescent="0.3">
      <c r="C135" s="12"/>
    </row>
    <row r="136" spans="3:3" x14ac:dyDescent="0.3">
      <c r="C136" s="12"/>
    </row>
    <row r="137" spans="3:3" x14ac:dyDescent="0.3">
      <c r="C137" s="12"/>
    </row>
    <row r="138" spans="3:3" x14ac:dyDescent="0.3">
      <c r="C138" s="12"/>
    </row>
    <row r="139" spans="3:3" x14ac:dyDescent="0.3">
      <c r="C139" s="12"/>
    </row>
    <row r="140" spans="3:3" x14ac:dyDescent="0.3">
      <c r="C140" s="12"/>
    </row>
    <row r="141" spans="3:3" x14ac:dyDescent="0.3">
      <c r="C141" s="12"/>
    </row>
    <row r="142" spans="3:3" x14ac:dyDescent="0.3">
      <c r="C142" s="12"/>
    </row>
    <row r="143" spans="3:3" x14ac:dyDescent="0.3">
      <c r="C143" s="12"/>
    </row>
    <row r="144" spans="3:3" x14ac:dyDescent="0.3">
      <c r="C144" s="12"/>
    </row>
    <row r="145" spans="3:3" x14ac:dyDescent="0.3">
      <c r="C145" s="12"/>
    </row>
    <row r="146" spans="3:3" x14ac:dyDescent="0.3">
      <c r="C146" s="12"/>
    </row>
    <row r="147" spans="3:3" x14ac:dyDescent="0.3">
      <c r="C147" s="12"/>
    </row>
    <row r="148" spans="3:3" x14ac:dyDescent="0.3">
      <c r="C148" s="12"/>
    </row>
    <row r="149" spans="3:3" x14ac:dyDescent="0.3">
      <c r="C149" s="12"/>
    </row>
    <row r="150" spans="3:3" x14ac:dyDescent="0.3">
      <c r="C150" s="12"/>
    </row>
    <row r="151" spans="3:3" x14ac:dyDescent="0.3">
      <c r="C151" s="12"/>
    </row>
    <row r="152" spans="3:3" x14ac:dyDescent="0.3">
      <c r="C152" s="12"/>
    </row>
    <row r="153" spans="3:3" x14ac:dyDescent="0.3">
      <c r="C153" s="12"/>
    </row>
    <row r="154" spans="3:3" x14ac:dyDescent="0.3">
      <c r="C154" s="12"/>
    </row>
    <row r="155" spans="3:3" x14ac:dyDescent="0.3">
      <c r="C155" s="12"/>
    </row>
    <row r="156" spans="3:3" x14ac:dyDescent="0.3">
      <c r="C156" s="12"/>
    </row>
    <row r="157" spans="3:3" x14ac:dyDescent="0.3">
      <c r="C157" s="12"/>
    </row>
    <row r="158" spans="3:3" x14ac:dyDescent="0.3">
      <c r="C158" s="12"/>
    </row>
    <row r="159" spans="3:3" x14ac:dyDescent="0.3">
      <c r="C159" s="12"/>
    </row>
    <row r="160" spans="3:3" x14ac:dyDescent="0.3">
      <c r="C160" s="12"/>
    </row>
    <row r="161" spans="3:3" x14ac:dyDescent="0.3">
      <c r="C161" s="12"/>
    </row>
    <row r="162" spans="3:3" x14ac:dyDescent="0.3">
      <c r="C162" s="12"/>
    </row>
    <row r="163" spans="3:3" x14ac:dyDescent="0.3">
      <c r="C163" s="12"/>
    </row>
    <row r="164" spans="3:3" x14ac:dyDescent="0.3">
      <c r="C164" s="12"/>
    </row>
    <row r="165" spans="3:3" x14ac:dyDescent="0.3">
      <c r="C165" s="12"/>
    </row>
    <row r="166" spans="3:3" x14ac:dyDescent="0.3">
      <c r="C166" s="12"/>
    </row>
    <row r="167" spans="3:3" x14ac:dyDescent="0.3">
      <c r="C167" s="12"/>
    </row>
    <row r="168" spans="3:3" x14ac:dyDescent="0.3">
      <c r="C168" s="12"/>
    </row>
    <row r="169" spans="3:3" x14ac:dyDescent="0.3">
      <c r="C169" s="12"/>
    </row>
    <row r="170" spans="3:3" x14ac:dyDescent="0.3">
      <c r="C170" s="12"/>
    </row>
    <row r="171" spans="3:3" x14ac:dyDescent="0.3">
      <c r="C171" s="12"/>
    </row>
    <row r="172" spans="3:3" x14ac:dyDescent="0.3">
      <c r="C172" s="12"/>
    </row>
    <row r="173" spans="3:3" x14ac:dyDescent="0.3">
      <c r="C173" s="12"/>
    </row>
    <row r="174" spans="3:3" x14ac:dyDescent="0.3">
      <c r="C174" s="12"/>
    </row>
    <row r="175" spans="3:3" x14ac:dyDescent="0.3">
      <c r="C175" s="12"/>
    </row>
    <row r="176" spans="3:3" x14ac:dyDescent="0.3">
      <c r="C176" s="12"/>
    </row>
    <row r="177" spans="3:3" x14ac:dyDescent="0.3">
      <c r="C177" s="12"/>
    </row>
    <row r="178" spans="3:3" x14ac:dyDescent="0.3">
      <c r="C178" s="12"/>
    </row>
    <row r="179" spans="3:3" x14ac:dyDescent="0.3">
      <c r="C179" s="12"/>
    </row>
    <row r="180" spans="3:3" x14ac:dyDescent="0.3">
      <c r="C180" s="12"/>
    </row>
    <row r="181" spans="3:3" x14ac:dyDescent="0.3">
      <c r="C181" s="12"/>
    </row>
    <row r="182" spans="3:3" x14ac:dyDescent="0.3">
      <c r="C182" s="12"/>
    </row>
    <row r="183" spans="3:3" x14ac:dyDescent="0.3">
      <c r="C183" s="12"/>
    </row>
    <row r="184" spans="3:3" x14ac:dyDescent="0.3">
      <c r="C184" s="12"/>
    </row>
    <row r="185" spans="3:3" x14ac:dyDescent="0.3">
      <c r="C185" s="12"/>
    </row>
    <row r="186" spans="3:3" x14ac:dyDescent="0.3">
      <c r="C186" s="12"/>
    </row>
    <row r="187" spans="3:3" x14ac:dyDescent="0.3">
      <c r="C187" s="12"/>
    </row>
    <row r="188" spans="3:3" x14ac:dyDescent="0.3">
      <c r="C188" s="12"/>
    </row>
    <row r="189" spans="3:3" x14ac:dyDescent="0.3">
      <c r="C189" s="12"/>
    </row>
    <row r="190" spans="3:3" x14ac:dyDescent="0.3">
      <c r="C190" s="12"/>
    </row>
    <row r="191" spans="3:3" x14ac:dyDescent="0.3">
      <c r="C191" s="12"/>
    </row>
    <row r="192" spans="3:3" x14ac:dyDescent="0.3">
      <c r="C192" s="12"/>
    </row>
    <row r="193" spans="3:3" x14ac:dyDescent="0.3">
      <c r="C193" s="12"/>
    </row>
    <row r="194" spans="3:3" x14ac:dyDescent="0.3">
      <c r="C194" s="12"/>
    </row>
    <row r="195" spans="3:3" x14ac:dyDescent="0.3">
      <c r="C195" s="12"/>
    </row>
    <row r="196" spans="3:3" x14ac:dyDescent="0.3">
      <c r="C196" s="12"/>
    </row>
    <row r="197" spans="3:3" x14ac:dyDescent="0.3">
      <c r="C197" s="12"/>
    </row>
    <row r="198" spans="3:3" x14ac:dyDescent="0.3">
      <c r="C198" s="12"/>
    </row>
    <row r="199" spans="3:3" x14ac:dyDescent="0.3">
      <c r="C199" s="12"/>
    </row>
    <row r="200" spans="3:3" x14ac:dyDescent="0.3">
      <c r="C200" s="12"/>
    </row>
    <row r="201" spans="3:3" x14ac:dyDescent="0.3">
      <c r="C201" s="12"/>
    </row>
    <row r="202" spans="3:3" x14ac:dyDescent="0.3">
      <c r="C202" s="12"/>
    </row>
    <row r="203" spans="3:3" x14ac:dyDescent="0.3">
      <c r="C203" s="12"/>
    </row>
    <row r="204" spans="3:3" x14ac:dyDescent="0.3">
      <c r="C204" s="12"/>
    </row>
    <row r="205" spans="3:3" x14ac:dyDescent="0.3">
      <c r="C205" s="12"/>
    </row>
    <row r="206" spans="3:3" x14ac:dyDescent="0.3">
      <c r="C206" s="12"/>
    </row>
    <row r="207" spans="3:3" x14ac:dyDescent="0.3">
      <c r="C207" s="12"/>
    </row>
    <row r="208" spans="3:3" x14ac:dyDescent="0.3">
      <c r="C208" s="12"/>
    </row>
    <row r="209" spans="3:3" x14ac:dyDescent="0.3">
      <c r="C209" s="12"/>
    </row>
    <row r="210" spans="3:3" x14ac:dyDescent="0.3">
      <c r="C210" s="12"/>
    </row>
    <row r="211" spans="3:3" x14ac:dyDescent="0.3">
      <c r="C211" s="12"/>
    </row>
    <row r="212" spans="3:3" x14ac:dyDescent="0.3">
      <c r="C212" s="12"/>
    </row>
    <row r="213" spans="3:3" x14ac:dyDescent="0.3">
      <c r="C213" s="12"/>
    </row>
    <row r="214" spans="3:3" x14ac:dyDescent="0.3">
      <c r="C214" s="12"/>
    </row>
    <row r="215" spans="3:3" x14ac:dyDescent="0.3">
      <c r="C215" s="12"/>
    </row>
    <row r="216" spans="3:3" x14ac:dyDescent="0.3">
      <c r="C216" s="12"/>
    </row>
    <row r="217" spans="3:3" x14ac:dyDescent="0.3">
      <c r="C217" s="12"/>
    </row>
    <row r="218" spans="3:3" x14ac:dyDescent="0.3">
      <c r="C218" s="12"/>
    </row>
    <row r="219" spans="3:3" x14ac:dyDescent="0.3">
      <c r="C219" s="12"/>
    </row>
    <row r="220" spans="3:3" x14ac:dyDescent="0.3">
      <c r="C220" s="12"/>
    </row>
    <row r="221" spans="3:3" x14ac:dyDescent="0.3">
      <c r="C221" s="12"/>
    </row>
    <row r="222" spans="3:3" x14ac:dyDescent="0.3">
      <c r="C222" s="12"/>
    </row>
    <row r="223" spans="3:3" x14ac:dyDescent="0.3">
      <c r="C223" s="12"/>
    </row>
    <row r="224" spans="3:3" x14ac:dyDescent="0.3">
      <c r="C224" s="12"/>
    </row>
    <row r="225" spans="3:3" x14ac:dyDescent="0.3">
      <c r="C225" s="12"/>
    </row>
    <row r="226" spans="3:3" x14ac:dyDescent="0.3">
      <c r="C226" s="12"/>
    </row>
    <row r="227" spans="3:3" x14ac:dyDescent="0.3">
      <c r="C227" s="12"/>
    </row>
    <row r="228" spans="3:3" x14ac:dyDescent="0.3">
      <c r="C228" s="12"/>
    </row>
    <row r="229" spans="3:3" x14ac:dyDescent="0.3">
      <c r="C229" s="12"/>
    </row>
    <row r="230" spans="3:3" x14ac:dyDescent="0.3">
      <c r="C230" s="12"/>
    </row>
    <row r="231" spans="3:3" x14ac:dyDescent="0.3">
      <c r="C231" s="12"/>
    </row>
    <row r="232" spans="3:3" x14ac:dyDescent="0.3">
      <c r="C232" s="12"/>
    </row>
    <row r="233" spans="3:3" x14ac:dyDescent="0.3">
      <c r="C233" s="12"/>
    </row>
    <row r="234" spans="3:3" x14ac:dyDescent="0.3">
      <c r="C234" s="12"/>
    </row>
    <row r="235" spans="3:3" x14ac:dyDescent="0.3">
      <c r="C235" s="12"/>
    </row>
    <row r="236" spans="3:3" x14ac:dyDescent="0.3">
      <c r="C236" s="12"/>
    </row>
    <row r="237" spans="3:3" x14ac:dyDescent="0.3">
      <c r="C237" s="12"/>
    </row>
    <row r="238" spans="3:3" x14ac:dyDescent="0.3">
      <c r="C238" s="12"/>
    </row>
    <row r="239" spans="3:3" x14ac:dyDescent="0.3">
      <c r="C239" s="12"/>
    </row>
    <row r="240" spans="3:3" x14ac:dyDescent="0.3">
      <c r="C240" s="12"/>
    </row>
    <row r="241" spans="3:3" x14ac:dyDescent="0.3">
      <c r="C241" s="12"/>
    </row>
    <row r="242" spans="3:3" x14ac:dyDescent="0.3">
      <c r="C242" s="12"/>
    </row>
    <row r="243" spans="3:3" x14ac:dyDescent="0.3">
      <c r="C243" s="12"/>
    </row>
  </sheetData>
  <sortState ref="A7:AA45">
    <sortCondition descending="1" ref="AA7:AA45"/>
    <sortCondition ref="B7:B45"/>
  </sortState>
  <mergeCells count="14">
    <mergeCell ref="D3:H3"/>
    <mergeCell ref="I3:K3"/>
    <mergeCell ref="A5:C5"/>
    <mergeCell ref="AA1:AA4"/>
    <mergeCell ref="A2:A4"/>
    <mergeCell ref="C2:C4"/>
    <mergeCell ref="D2:K2"/>
    <mergeCell ref="L2:L4"/>
    <mergeCell ref="M2:M4"/>
    <mergeCell ref="N2:X3"/>
    <mergeCell ref="Y2:Y4"/>
    <mergeCell ref="Z2:Z4"/>
    <mergeCell ref="A1:Z1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2026-02-01T14:44:18Z</dcterms:modified>
</cp:coreProperties>
</file>